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rttiti\Desktop\MATI\Nettisivujen taulukot\"/>
    </mc:Choice>
  </mc:AlternateContent>
  <xr:revisionPtr revIDLastSave="0" documentId="13_ncr:1_{675C0DDA-4614-4E25-9C8D-BD4DD1DEC65F}" xr6:coauthVersionLast="46" xr6:coauthVersionMax="46" xr10:uidLastSave="{00000000-0000-0000-0000-000000000000}"/>
  <bookViews>
    <workbookView xWindow="28680" yWindow="-120" windowWidth="29040" windowHeight="17640" xr2:uid="{084475EA-EC51-4281-83C6-5210D92042C4}"/>
  </bookViews>
  <sheets>
    <sheet name="Betalningsstatistik tabell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6" i="1" l="1"/>
  <c r="N56" i="1"/>
  <c r="O56" i="1"/>
  <c r="P56" i="1"/>
  <c r="Q56" i="1"/>
  <c r="L56" i="1"/>
  <c r="Q57" i="1" l="1"/>
  <c r="P57" i="1"/>
  <c r="O57" i="1"/>
  <c r="N57" i="1"/>
  <c r="L57" i="1"/>
</calcChain>
</file>

<file path=xl/sharedStrings.xml><?xml version="1.0" encoding="utf-8"?>
<sst xmlns="http://schemas.openxmlformats.org/spreadsheetml/2006/main" count="179" uniqueCount="124">
  <si>
    <t>Källa: Finlands Bank</t>
  </si>
  <si>
    <t>Betaltransaktioner efter instrumenttyp</t>
  </si>
  <si>
    <t>Antal (mn st.)</t>
  </si>
  <si>
    <t>Värde (md euro)</t>
  </si>
  <si>
    <t>Skickade gireringar</t>
  </si>
  <si>
    <t>Kortbetalningar med finländska kort</t>
  </si>
  <si>
    <t>Direktdebiteringar*</t>
  </si>
  <si>
    <t>Checkar inlösta i Finland</t>
  </si>
  <si>
    <t>* Med övergången till det gemensamma eurobetalningsområdet (Single Euro Payments Area, SEPA) i februari 2014 ersattes inhemska direktdebiteringar främst av lösningar för e-fakturering. Användningen av SEPA-direktdebiteringar i Finland är låg.</t>
  </si>
  <si>
    <t>Gireringar</t>
  </si>
  <si>
    <t>Skickade gireringar*</t>
  </si>
  <si>
    <t xml:space="preserve">  därav skickade expressbetalningar**</t>
  </si>
  <si>
    <t>* Gireringar innehåller alla kundbetalningar i gireringsform: SEPA samt andra än SEPA (exempelvis kundbetalningar skickade via TARGET2, korrespondentbanksbetalningar och expressbetalningar).</t>
  </si>
  <si>
    <t>** Expressbetalningar är elektroniska detaljhandelsbetalningar som är tillgängliga 24/7/365 och resulterar i omedelbar eller nära omedelbar interbank-clearing av transaktionen och kreditering av betalningsmottagarens konto med bekräftelse till betalaren, oavsett underliggande betalningsinstrument, arrangemang för clearing och avveckling.</t>
  </si>
  <si>
    <t>Skickade SEPA giregingar</t>
  </si>
  <si>
    <t>Skickade gireringar, icke SEPA</t>
  </si>
  <si>
    <t>I Finland</t>
  </si>
  <si>
    <t>Till utlandet sammanlagt</t>
  </si>
  <si>
    <t>Belgien</t>
  </si>
  <si>
    <t>Bulgarien</t>
  </si>
  <si>
    <t>Spanien</t>
  </si>
  <si>
    <t>Holland</t>
  </si>
  <si>
    <t>Irland</t>
  </si>
  <si>
    <t>Storbritannien</t>
  </si>
  <si>
    <t>Italien</t>
  </si>
  <si>
    <t>Österrike</t>
  </si>
  <si>
    <t>Grekland</t>
  </si>
  <si>
    <t>Kroatien</t>
  </si>
  <si>
    <t>Cypern</t>
  </si>
  <si>
    <t>Lettland</t>
  </si>
  <si>
    <t>Litauen</t>
  </si>
  <si>
    <t>Luxemburg</t>
  </si>
  <si>
    <t>Malta</t>
  </si>
  <si>
    <t>Portugal</t>
  </si>
  <si>
    <t>Polen</t>
  </si>
  <si>
    <t>Frankrike</t>
  </si>
  <si>
    <t>Rumänien</t>
  </si>
  <si>
    <t>Sverige</t>
  </si>
  <si>
    <t>Tyskland</t>
  </si>
  <si>
    <t>Slovakien</t>
  </si>
  <si>
    <t>Slovenien</t>
  </si>
  <si>
    <t>Danmark</t>
  </si>
  <si>
    <t>Tjeckien</t>
  </si>
  <si>
    <t>Ungern</t>
  </si>
  <si>
    <t>Estland</t>
  </si>
  <si>
    <t>Övriga världen (Alla - EU länder)</t>
  </si>
  <si>
    <t>Euroområdet sammanlagt</t>
  </si>
  <si>
    <t>EU sammanlagt</t>
  </si>
  <si>
    <t>Uppdrag på papper</t>
  </si>
  <si>
    <t>Elektroniska uppdrag</t>
  </si>
  <si>
    <t xml:space="preserve">   därav som initieras i en fil eller batch</t>
  </si>
  <si>
    <t xml:space="preserve">   därav enskilda elektroniska uppdrag</t>
  </si>
  <si>
    <t>Korrespondentbanksbetalningar</t>
  </si>
  <si>
    <t>Antal (1 000 st.)</t>
  </si>
  <si>
    <t>Fördelade efter valuta*</t>
  </si>
  <si>
    <t>EUR</t>
  </si>
  <si>
    <t>USD</t>
  </si>
  <si>
    <t>SEK</t>
  </si>
  <si>
    <t>GBP</t>
  </si>
  <si>
    <t>NOK</t>
  </si>
  <si>
    <t>DKK</t>
  </si>
  <si>
    <t>Övriga valutor</t>
  </si>
  <si>
    <t>Fördelade efter mottagarländer*</t>
  </si>
  <si>
    <t>Förenta staterna</t>
  </si>
  <si>
    <t>Övriga länder</t>
  </si>
  <si>
    <t>*Tabellen visar de största valutorna 2017 enligt transaktionsantal och transaktionsvärde som uppfyller publiceringsvillkoren.</t>
  </si>
  <si>
    <t>Kortbetalningar</t>
  </si>
  <si>
    <t>därav betalningar med chip eller magnetremsa</t>
  </si>
  <si>
    <t>därav kontaktlösa betalningar</t>
  </si>
  <si>
    <t>därav distansbetalningar</t>
  </si>
  <si>
    <t>Utomlands sammanlagt</t>
  </si>
  <si>
    <t>Österrrike</t>
  </si>
  <si>
    <t>Betalningar med debetkort</t>
  </si>
  <si>
    <t>Betalningar med kort som har fördröjd debetfunktion</t>
  </si>
  <si>
    <t>Betalningar med kreditkort</t>
  </si>
  <si>
    <t>Betalning med kort som har kreditfunktion och/eller fördröjd debetfunktion *</t>
  </si>
  <si>
    <t>* Kortbetalningar som tidigare ingått i denna kategori har fr.o.m. 2017 rapporterats på basis av kortets funktioner, antingen i kategorin ”Betalningar med kort med fördröjd debetfunktion” eller i kategorin ”Betalningar med kreditkort”.</t>
  </si>
  <si>
    <t>Kontanter</t>
  </si>
  <si>
    <t>Kontantuttag gjorts av finländarna sammanlagt</t>
  </si>
  <si>
    <t xml:space="preserve">   därav kontantuttag ur uttagsautomater</t>
  </si>
  <si>
    <t xml:space="preserve">   därav kontantuttag på bankkontor</t>
  </si>
  <si>
    <t xml:space="preserve">   därav kontantuttag vid POS-terminaler</t>
  </si>
  <si>
    <t>Kontantuttag ur uttagsautomater med kort utgivna i Finland</t>
  </si>
  <si>
    <t xml:space="preserve">    därav i Finland</t>
  </si>
  <si>
    <t xml:space="preserve">    därav utomlands</t>
  </si>
  <si>
    <t>Antal automater och betalterminaler vid årets slut</t>
  </si>
  <si>
    <t>Antal (st.)</t>
  </si>
  <si>
    <t>Uttagsautomater</t>
  </si>
  <si>
    <t>Betalautomater</t>
  </si>
  <si>
    <t>Betalterminaler (ETFPOS)</t>
  </si>
  <si>
    <t>Kort specificerade efter funktion</t>
  </si>
  <si>
    <t>Kort utgivna i Finland sammanlagt*</t>
  </si>
  <si>
    <t>Kort med kontantuttagsfunktion</t>
  </si>
  <si>
    <t>Kort med betalfunktion </t>
  </si>
  <si>
    <t>      Kort med debetfunktion</t>
  </si>
  <si>
    <t>      Kort med fördröjd debetfunktion </t>
  </si>
  <si>
    <t>      Kort med kreditfunktion</t>
  </si>
  <si>
    <t>      Kort med kreditfunktion och/eller fördröjd debetfunktion **</t>
  </si>
  <si>
    <t>-</t>
  </si>
  <si>
    <t>Kombinationskort, dvs. kort med både debetfunktion och antingen fördröjd debetfunktion eller kreditfunktion</t>
  </si>
  <si>
    <t>Kort med kontaktlös betalningsfunktion</t>
  </si>
  <si>
    <t xml:space="preserve">* Kortet kan ha flera egenskaper och av den anledningen motsvarar summan av olika funktioner inte det totala antalet kort. </t>
  </si>
  <si>
    <t xml:space="preserve">** Kort som tidigare rapporterats i denna kategori har fr.o.m. 2017 rapporterats på basis av vilka funktioner kortet har, antingen i kategorin ”Kort med fördröjd debetfunktion” eller i kategorin ”Kort med kreditfunktion”.   </t>
  </si>
  <si>
    <t>E-handel och distansbetalningar*</t>
  </si>
  <si>
    <t>Kortbetalningar på distans</t>
  </si>
  <si>
    <t>Utomlands</t>
  </si>
  <si>
    <t>Gireringar i samband med näthandel initierade med knapp för onlinebetalning</t>
  </si>
  <si>
    <t>*Statistik om e-handelsbetalningar omfattar betalningar med kort och nätbetalningsknappar. Siffran omfattar inte olika faktura-, avbetalnings- eller kreditlösningar i samband med näthandel.</t>
  </si>
  <si>
    <t>Kundtillämpningar och elektronisk fakturering</t>
  </si>
  <si>
    <t>Antal avtal (1 000 st.)</t>
  </si>
  <si>
    <t>Antal transaktioner (mn st.)</t>
  </si>
  <si>
    <t>Kundidentifieringstjänsten (Tupas, SAML, OIDC)</t>
  </si>
  <si>
    <t>Nätbanksavtal</t>
  </si>
  <si>
    <t>Enskilda konsumenters nätbanksavtal med e-faktureringstjänst</t>
  </si>
  <si>
    <t>Avtal om sändning av nätfakturor*</t>
  </si>
  <si>
    <t>Avtal om mottagning av nätfakturor**</t>
  </si>
  <si>
    <t>Elektroniska fakturor som skickas av banker och operatörer</t>
  </si>
  <si>
    <t>Det totala antalet avsända försäljningsfakturor***</t>
  </si>
  <si>
    <t xml:space="preserve">     därav avsända e-fakturor</t>
  </si>
  <si>
    <t>* Avtal som ett företag ingår med banken för att kunna skicka nätfakturor (nätfakturor/e-fakturor).</t>
  </si>
  <si>
    <t>** Avtal som ett företag ingår med banken för att kunna ta emot nätfakturor.</t>
  </si>
  <si>
    <t>*** Inkluderar e-fakturor tillsammans med fakturor skickade via e-post och för utskrift.</t>
  </si>
  <si>
    <t>OBS! Tomma fält hänvisar till siffror som inte fyller publiceringsvillkoren.</t>
  </si>
  <si>
    <t>Uppdaterad 17.5.2022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</si>
</sst>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8"/>
      <color rgb="FF0070C0"/>
      <name val="Arial"/>
      <family val="2"/>
    </font>
    <font>
      <sz val="11"/>
      <color rgb="FF0070C0"/>
      <name val="Arial"/>
      <family val="2"/>
    </font>
    <font>
      <b/>
      <sz val="11"/>
      <color rgb="FF0070C0"/>
      <name val="Arial"/>
      <family val="2"/>
    </font>
    <font>
      <sz val="11"/>
      <color rgb="FF00B05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/>
    <xf numFmtId="2" fontId="1" fillId="3" borderId="4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0" fontId="3" fillId="0" borderId="4" xfId="0" applyFont="1" applyBorder="1"/>
    <xf numFmtId="2" fontId="1" fillId="0" borderId="4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4" fillId="2" borderId="0" xfId="0" applyFont="1" applyFill="1"/>
    <xf numFmtId="2" fontId="1" fillId="2" borderId="0" xfId="0" applyNumberFormat="1" applyFont="1" applyFill="1" applyAlignment="1">
      <alignment horizontal="center"/>
    </xf>
    <xf numFmtId="2" fontId="1" fillId="2" borderId="0" xfId="0" applyNumberFormat="1" applyFont="1" applyFill="1"/>
    <xf numFmtId="0" fontId="3" fillId="3" borderId="4" xfId="0" applyFont="1" applyFill="1" applyBorder="1" applyAlignment="1">
      <alignment horizontal="left" indent="1"/>
    </xf>
    <xf numFmtId="164" fontId="1" fillId="2" borderId="0" xfId="0" applyNumberFormat="1" applyFont="1" applyFill="1"/>
    <xf numFmtId="2" fontId="1" fillId="3" borderId="7" xfId="0" applyNumberFormat="1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left" indent="3"/>
    </xf>
    <xf numFmtId="2" fontId="1" fillId="0" borderId="9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2" borderId="0" xfId="0" applyFont="1" applyFill="1" applyAlignment="1">
      <alignment horizontal="left" indent="1"/>
    </xf>
    <xf numFmtId="0" fontId="3" fillId="2" borderId="0" xfId="0" applyFont="1" applyFill="1" applyAlignment="1">
      <alignment horizontal="left" indent="1"/>
    </xf>
    <xf numFmtId="0" fontId="5" fillId="2" borderId="0" xfId="0" applyFont="1" applyFill="1"/>
    <xf numFmtId="0" fontId="6" fillId="2" borderId="0" xfId="0" applyFont="1" applyFill="1"/>
    <xf numFmtId="0" fontId="3" fillId="3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65" fontId="3" fillId="3" borderId="4" xfId="0" applyNumberFormat="1" applyFont="1" applyFill="1" applyBorder="1" applyAlignment="1">
      <alignment horizontal="left"/>
    </xf>
    <xf numFmtId="165" fontId="7" fillId="2" borderId="0" xfId="0" applyNumberFormat="1" applyFont="1" applyFill="1" applyAlignment="1">
      <alignment horizontal="left"/>
    </xf>
    <xf numFmtId="2" fontId="6" fillId="2" borderId="0" xfId="0" applyNumberFormat="1" applyFont="1" applyFill="1" applyAlignment="1">
      <alignment horizontal="center"/>
    </xf>
    <xf numFmtId="49" fontId="7" fillId="2" borderId="0" xfId="0" applyNumberFormat="1" applyFont="1" applyFill="1" applyAlignment="1">
      <alignment horizontal="left" indent="1"/>
    </xf>
    <xf numFmtId="0" fontId="3" fillId="3" borderId="4" xfId="0" applyFont="1" applyFill="1" applyBorder="1" applyAlignment="1">
      <alignment horizontal="left"/>
    </xf>
    <xf numFmtId="0" fontId="8" fillId="2" borderId="0" xfId="0" applyFont="1" applyFill="1"/>
    <xf numFmtId="49" fontId="3" fillId="3" borderId="4" xfId="0" applyNumberFormat="1" applyFont="1" applyFill="1" applyBorder="1" applyAlignment="1">
      <alignment horizontal="left"/>
    </xf>
    <xf numFmtId="49" fontId="9" fillId="2" borderId="0" xfId="0" applyNumberFormat="1" applyFont="1" applyFill="1" applyAlignment="1">
      <alignment horizontal="left" indent="1"/>
    </xf>
    <xf numFmtId="49" fontId="3" fillId="3" borderId="4" xfId="0" applyNumberFormat="1" applyFont="1" applyFill="1" applyBorder="1" applyAlignment="1">
      <alignment horizontal="left" indent="1"/>
    </xf>
    <xf numFmtId="0" fontId="3" fillId="3" borderId="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2" fontId="10" fillId="3" borderId="8" xfId="0" applyNumberFormat="1" applyFont="1" applyFill="1" applyBorder="1" applyAlignment="1">
      <alignment horizontal="center" vertical="center"/>
    </xf>
    <xf numFmtId="2" fontId="10" fillId="3" borderId="4" xfId="0" applyNumberFormat="1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/>
    </xf>
    <xf numFmtId="0" fontId="3" fillId="2" borderId="0" xfId="0" applyFont="1" applyFill="1"/>
    <xf numFmtId="0" fontId="1" fillId="3" borderId="4" xfId="0" applyFont="1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4" xfId="0" applyFont="1" applyBorder="1" applyAlignment="1">
      <alignment horizontal="left"/>
    </xf>
    <xf numFmtId="165" fontId="1" fillId="0" borderId="4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165" fontId="1" fillId="0" borderId="3" xfId="0" applyNumberFormat="1" applyFont="1" applyBorder="1"/>
    <xf numFmtId="165" fontId="1" fillId="0" borderId="4" xfId="0" applyNumberFormat="1" applyFont="1" applyBorder="1"/>
    <xf numFmtId="165" fontId="3" fillId="2" borderId="12" xfId="0" applyNumberFormat="1" applyFont="1" applyFill="1" applyBorder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1" fillId="2" borderId="0" xfId="0" applyNumberFormat="1" applyFont="1" applyFill="1"/>
    <xf numFmtId="165" fontId="3" fillId="2" borderId="6" xfId="0" applyNumberFormat="1" applyFont="1" applyFill="1" applyBorder="1" applyAlignment="1">
      <alignment horizontal="center"/>
    </xf>
    <xf numFmtId="165" fontId="3" fillId="2" borderId="13" xfId="0" applyNumberFormat="1" applyFont="1" applyFill="1" applyBorder="1" applyAlignment="1">
      <alignment horizontal="center"/>
    </xf>
    <xf numFmtId="165" fontId="1" fillId="3" borderId="3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2" fontId="1" fillId="3" borderId="10" xfId="0" applyNumberFormat="1" applyFont="1" applyFill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2" fontId="1" fillId="2" borderId="0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D1268-C82B-4829-8D3B-E14E720B72F9}">
  <dimension ref="A1:AA199"/>
  <sheetViews>
    <sheetView tabSelected="1" zoomScale="70" zoomScaleNormal="70" workbookViewId="0"/>
  </sheetViews>
  <sheetFormatPr defaultColWidth="9.140625" defaultRowHeight="14.25" x14ac:dyDescent="0.2"/>
  <cols>
    <col min="1" max="2" width="9.140625" style="1"/>
    <col min="3" max="3" width="110.5703125" style="1" customWidth="1"/>
    <col min="4" max="20" width="14.7109375" style="1" customWidth="1"/>
    <col min="21" max="22" width="21.42578125" style="1" customWidth="1"/>
    <col min="23" max="16384" width="9.140625" style="1"/>
  </cols>
  <sheetData>
    <row r="1" spans="1:19" x14ac:dyDescent="0.2">
      <c r="A1" s="1" t="s">
        <v>123</v>
      </c>
    </row>
    <row r="2" spans="1:19" x14ac:dyDescent="0.2">
      <c r="A2" s="1" t="s">
        <v>0</v>
      </c>
    </row>
    <row r="5" spans="1:19" ht="30" x14ac:dyDescent="0.4">
      <c r="C5" s="2" t="s">
        <v>1</v>
      </c>
    </row>
    <row r="6" spans="1:19" ht="15" x14ac:dyDescent="0.25">
      <c r="D6" s="72" t="s">
        <v>2</v>
      </c>
      <c r="E6" s="73"/>
      <c r="F6" s="73"/>
      <c r="G6" s="73"/>
      <c r="H6" s="73"/>
      <c r="I6" s="73"/>
      <c r="J6" s="73"/>
      <c r="K6" s="73"/>
      <c r="L6" s="74" t="s">
        <v>3</v>
      </c>
      <c r="M6" s="75"/>
      <c r="N6" s="75"/>
      <c r="O6" s="75"/>
      <c r="P6" s="75"/>
      <c r="Q6" s="75"/>
      <c r="R6" s="75"/>
      <c r="S6" s="75"/>
    </row>
    <row r="7" spans="1:19" ht="15" x14ac:dyDescent="0.25">
      <c r="D7" s="3">
        <v>2014</v>
      </c>
      <c r="E7" s="3">
        <v>2015</v>
      </c>
      <c r="F7" s="3">
        <v>2016</v>
      </c>
      <c r="G7" s="3">
        <v>2017</v>
      </c>
      <c r="H7" s="3">
        <v>2018</v>
      </c>
      <c r="I7" s="4">
        <v>2019</v>
      </c>
      <c r="J7" s="5">
        <v>2020</v>
      </c>
      <c r="K7" s="5">
        <v>2021</v>
      </c>
      <c r="L7" s="6">
        <v>2014</v>
      </c>
      <c r="M7" s="4">
        <v>2015</v>
      </c>
      <c r="N7" s="4">
        <v>2016</v>
      </c>
      <c r="O7" s="3">
        <v>2017</v>
      </c>
      <c r="P7" s="3">
        <v>2018</v>
      </c>
      <c r="Q7" s="3">
        <v>2019</v>
      </c>
      <c r="R7" s="67">
        <v>2020</v>
      </c>
      <c r="S7" s="3">
        <v>2021</v>
      </c>
    </row>
    <row r="8" spans="1:19" ht="15" x14ac:dyDescent="0.25">
      <c r="C8" s="7" t="s">
        <v>4</v>
      </c>
      <c r="D8" s="8">
        <v>866.41</v>
      </c>
      <c r="E8" s="8">
        <v>878.83</v>
      </c>
      <c r="F8" s="8">
        <v>908.46</v>
      </c>
      <c r="G8" s="8">
        <v>943.91</v>
      </c>
      <c r="H8" s="8">
        <v>979.11</v>
      </c>
      <c r="I8" s="8">
        <v>1066.9000000000001</v>
      </c>
      <c r="J8" s="9">
        <v>1086.2280310000001</v>
      </c>
      <c r="K8" s="9">
        <v>1179.3873450000001</v>
      </c>
      <c r="L8" s="10">
        <v>2307.58</v>
      </c>
      <c r="M8" s="8">
        <v>2545.3780000000002</v>
      </c>
      <c r="N8" s="8">
        <v>2532.6489999999999</v>
      </c>
      <c r="O8" s="8">
        <v>2579.8429999999998</v>
      </c>
      <c r="P8" s="8">
        <v>2823.8879999999999</v>
      </c>
      <c r="Q8" s="8">
        <v>2748.06</v>
      </c>
      <c r="R8" s="8">
        <v>2814.4315858160003</v>
      </c>
      <c r="S8" s="8">
        <v>2945.2674073239996</v>
      </c>
    </row>
    <row r="9" spans="1:19" ht="15" x14ac:dyDescent="0.25">
      <c r="C9" s="7" t="s">
        <v>5</v>
      </c>
      <c r="D9" s="8">
        <v>1330.6756089999999</v>
      </c>
      <c r="E9" s="8">
        <v>1419.89</v>
      </c>
      <c r="F9" s="8">
        <v>1535.98</v>
      </c>
      <c r="G9" s="8">
        <v>1643.0659989999999</v>
      </c>
      <c r="H9" s="8">
        <v>1828.7494670000001</v>
      </c>
      <c r="I9" s="8">
        <v>1947.04</v>
      </c>
      <c r="J9" s="9">
        <v>1796.5145219999999</v>
      </c>
      <c r="K9" s="9">
        <v>1893.144078</v>
      </c>
      <c r="L9" s="10">
        <v>42.511893465</v>
      </c>
      <c r="M9" s="8">
        <v>44.085850000000001</v>
      </c>
      <c r="N9" s="8">
        <v>45.796217808000002</v>
      </c>
      <c r="O9" s="8">
        <v>47.433154898000012</v>
      </c>
      <c r="P9" s="8">
        <v>51.043065382000009</v>
      </c>
      <c r="Q9" s="8">
        <v>54.14</v>
      </c>
      <c r="R9" s="8">
        <v>52.205162558999994</v>
      </c>
      <c r="S9" s="8">
        <v>57.012101670999996</v>
      </c>
    </row>
    <row r="10" spans="1:19" ht="15" x14ac:dyDescent="0.25">
      <c r="C10" s="11" t="s">
        <v>6</v>
      </c>
      <c r="D10" s="8">
        <v>2.6423830000000001</v>
      </c>
      <c r="E10" s="8"/>
      <c r="F10" s="8"/>
      <c r="G10" s="8"/>
      <c r="H10" s="8">
        <v>0.12987399999999999</v>
      </c>
      <c r="I10" s="8">
        <v>0.12718599999999999</v>
      </c>
      <c r="J10" s="8">
        <v>0.33224300000000001</v>
      </c>
      <c r="K10" s="8">
        <v>1.043371</v>
      </c>
      <c r="L10" s="10">
        <v>2.590363</v>
      </c>
      <c r="M10" s="8"/>
      <c r="N10" s="8"/>
      <c r="O10" s="8">
        <v>0.31</v>
      </c>
      <c r="P10" s="8">
        <v>0.44</v>
      </c>
      <c r="Q10" s="8">
        <v>0.4</v>
      </c>
      <c r="R10" s="8">
        <v>0.41</v>
      </c>
      <c r="S10" s="8">
        <v>0.94978875600000001</v>
      </c>
    </row>
    <row r="11" spans="1:19" ht="15" x14ac:dyDescent="0.25">
      <c r="C11" s="11" t="s">
        <v>7</v>
      </c>
      <c r="D11" s="12">
        <v>0.21310799999999999</v>
      </c>
      <c r="E11" s="12">
        <v>8.3065E-2</v>
      </c>
      <c r="F11" s="12">
        <v>7.4432999999999999E-2</v>
      </c>
      <c r="G11" s="12">
        <v>4.4127E-2</v>
      </c>
      <c r="H11" s="12">
        <v>2.5003999999999998E-2</v>
      </c>
      <c r="I11" s="12">
        <v>0.01</v>
      </c>
      <c r="J11" s="13">
        <v>0</v>
      </c>
      <c r="K11" s="13">
        <v>2.6450000000000002E-3</v>
      </c>
      <c r="L11" s="14">
        <v>6.18989338</v>
      </c>
      <c r="M11" s="12">
        <v>1.820391377</v>
      </c>
      <c r="N11" s="12">
        <v>2.247533829</v>
      </c>
      <c r="O11" s="12">
        <v>1.1832049179999999</v>
      </c>
      <c r="P11" s="12">
        <v>0.283435518</v>
      </c>
      <c r="Q11" s="12">
        <v>0.06</v>
      </c>
      <c r="R11" s="8">
        <v>2.0840000000000001E-2</v>
      </c>
      <c r="S11" s="8">
        <v>3.192182E-3</v>
      </c>
    </row>
    <row r="12" spans="1:19" x14ac:dyDescent="0.2">
      <c r="C12" s="1" t="s">
        <v>8</v>
      </c>
    </row>
    <row r="16" spans="1:19" ht="23.25" x14ac:dyDescent="0.35">
      <c r="C16" s="15" t="s">
        <v>9</v>
      </c>
      <c r="D16" s="72" t="s">
        <v>2</v>
      </c>
      <c r="E16" s="73"/>
      <c r="F16" s="73"/>
      <c r="G16" s="73"/>
      <c r="H16" s="73"/>
      <c r="I16" s="73"/>
      <c r="J16" s="73"/>
      <c r="K16" s="73"/>
      <c r="L16" s="74" t="s">
        <v>3</v>
      </c>
      <c r="M16" s="75"/>
      <c r="N16" s="75"/>
      <c r="O16" s="75"/>
      <c r="P16" s="75"/>
      <c r="Q16" s="75"/>
      <c r="R16" s="75"/>
      <c r="S16" s="75"/>
    </row>
    <row r="17" spans="3:22" ht="15" x14ac:dyDescent="0.25">
      <c r="D17" s="3">
        <v>2014</v>
      </c>
      <c r="E17" s="3">
        <v>2015</v>
      </c>
      <c r="F17" s="3">
        <v>2016</v>
      </c>
      <c r="G17" s="3">
        <v>2017</v>
      </c>
      <c r="H17" s="3">
        <v>2018</v>
      </c>
      <c r="I17" s="4">
        <v>2019</v>
      </c>
      <c r="J17" s="5">
        <v>2020</v>
      </c>
      <c r="K17" s="5">
        <v>2021</v>
      </c>
      <c r="L17" s="6">
        <v>2014</v>
      </c>
      <c r="M17" s="4">
        <v>2015</v>
      </c>
      <c r="N17" s="4">
        <v>2016</v>
      </c>
      <c r="O17" s="4">
        <v>2017</v>
      </c>
      <c r="P17" s="4">
        <v>2018</v>
      </c>
      <c r="Q17" s="4">
        <v>2019</v>
      </c>
      <c r="R17" s="67">
        <v>2020</v>
      </c>
      <c r="S17" s="3">
        <v>2021</v>
      </c>
    </row>
    <row r="18" spans="3:22" ht="15" x14ac:dyDescent="0.25">
      <c r="C18" s="7" t="s">
        <v>10</v>
      </c>
      <c r="D18" s="8">
        <v>866.41</v>
      </c>
      <c r="E18" s="8">
        <v>878.83</v>
      </c>
      <c r="F18" s="8">
        <v>908.46</v>
      </c>
      <c r="G18" s="8">
        <v>943.91</v>
      </c>
      <c r="H18" s="8">
        <v>979.11</v>
      </c>
      <c r="I18" s="8">
        <v>1066.9000000000001</v>
      </c>
      <c r="J18" s="9">
        <v>1086.2280310000001</v>
      </c>
      <c r="K18" s="9">
        <v>1179.3873450000001</v>
      </c>
      <c r="L18" s="10">
        <v>2307.58</v>
      </c>
      <c r="M18" s="8">
        <v>2545.3780000000002</v>
      </c>
      <c r="N18" s="8">
        <v>2532.6489999999999</v>
      </c>
      <c r="O18" s="8">
        <v>2579.8429999999998</v>
      </c>
      <c r="P18" s="8">
        <v>2823.8879999999999</v>
      </c>
      <c r="Q18" s="8">
        <v>2748.06</v>
      </c>
      <c r="R18" s="8">
        <v>2814.4315858160003</v>
      </c>
      <c r="S18" s="8">
        <v>2945.2674073239996</v>
      </c>
    </row>
    <row r="19" spans="3:22" ht="15" x14ac:dyDescent="0.25">
      <c r="C19" s="7" t="s">
        <v>11</v>
      </c>
      <c r="D19" s="8"/>
      <c r="E19" s="8"/>
      <c r="F19" s="8"/>
      <c r="G19" s="8"/>
      <c r="H19" s="8"/>
      <c r="I19" s="8">
        <v>12.597272999999999</v>
      </c>
      <c r="J19" s="9">
        <v>50.487968000000002</v>
      </c>
      <c r="K19" s="9">
        <v>60.650084999999997</v>
      </c>
      <c r="L19" s="10"/>
      <c r="M19" s="8"/>
      <c r="N19" s="8"/>
      <c r="O19" s="8"/>
      <c r="P19" s="8"/>
      <c r="Q19" s="8">
        <v>1.7762307100000001</v>
      </c>
      <c r="R19" s="8">
        <v>18.464066715000001</v>
      </c>
      <c r="S19" s="8">
        <v>68.299372986999998</v>
      </c>
    </row>
    <row r="20" spans="3:22" x14ac:dyDescent="0.2">
      <c r="C20" s="1" t="s">
        <v>12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3:22" x14ac:dyDescent="0.2">
      <c r="C21" s="1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3:22" x14ac:dyDescent="0.2"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</row>
    <row r="23" spans="3:22" ht="15" x14ac:dyDescent="0.25">
      <c r="C23" s="18" t="s">
        <v>14</v>
      </c>
      <c r="D23" s="8">
        <v>860.12396000000001</v>
      </c>
      <c r="E23" s="8">
        <v>863.69412499999999</v>
      </c>
      <c r="F23" s="8">
        <v>889.63717399999996</v>
      </c>
      <c r="G23" s="8">
        <v>922.66124600000001</v>
      </c>
      <c r="H23" s="8">
        <v>949.70493600000009</v>
      </c>
      <c r="I23" s="8">
        <v>1027.3599999999999</v>
      </c>
      <c r="J23" s="9">
        <v>1050.1843990000002</v>
      </c>
      <c r="K23" s="9">
        <v>1138.4569160000001</v>
      </c>
      <c r="L23" s="10">
        <v>1729.8062467720001</v>
      </c>
      <c r="M23" s="8">
        <v>1890.3611878269999</v>
      </c>
      <c r="N23" s="8">
        <v>1961.2376897250001</v>
      </c>
      <c r="O23" s="8">
        <v>1937.0609477020002</v>
      </c>
      <c r="P23" s="8">
        <v>2125.4667958500004</v>
      </c>
      <c r="Q23" s="8">
        <v>1911.4722014900003</v>
      </c>
      <c r="R23" s="8">
        <v>1935.9592005020004</v>
      </c>
      <c r="S23" s="8">
        <v>1805.8011204709994</v>
      </c>
    </row>
    <row r="24" spans="3:22" ht="15" x14ac:dyDescent="0.25">
      <c r="C24" s="18" t="s">
        <v>15</v>
      </c>
      <c r="D24" s="8">
        <v>6.3773949999999999</v>
      </c>
      <c r="E24" s="8">
        <v>15.195964999999999</v>
      </c>
      <c r="F24" s="8">
        <v>19.153175999999998</v>
      </c>
      <c r="G24" s="8">
        <v>21.064374000000001</v>
      </c>
      <c r="H24" s="8">
        <v>28.903701000000002</v>
      </c>
      <c r="I24" s="8">
        <v>38.74</v>
      </c>
      <c r="J24" s="9">
        <v>36.043632000000002</v>
      </c>
      <c r="K24" s="9">
        <v>40.930428999999997</v>
      </c>
      <c r="L24" s="10">
        <v>577.77396709599998</v>
      </c>
      <c r="M24" s="8">
        <v>655.01751438600002</v>
      </c>
      <c r="N24" s="8">
        <v>571.41189936800004</v>
      </c>
      <c r="O24" s="8">
        <v>642.78298246199995</v>
      </c>
      <c r="P24" s="8">
        <v>698.42141668599993</v>
      </c>
      <c r="Q24" s="8">
        <v>836.58862270999998</v>
      </c>
      <c r="R24" s="8">
        <v>878.47238531400001</v>
      </c>
      <c r="S24" s="8">
        <v>1139.4662868530002</v>
      </c>
    </row>
    <row r="25" spans="3:22" x14ac:dyDescent="0.2">
      <c r="D25" s="17"/>
      <c r="E25" s="17"/>
      <c r="F25" s="17"/>
      <c r="G25" s="19"/>
      <c r="H25" s="19"/>
      <c r="I25" s="19"/>
      <c r="J25" s="19"/>
      <c r="K25" s="19"/>
      <c r="L25" s="17"/>
      <c r="M25" s="17"/>
      <c r="N25" s="17"/>
      <c r="O25" s="19"/>
      <c r="P25" s="19"/>
      <c r="Q25" s="19"/>
      <c r="R25" s="19"/>
      <c r="S25" s="19"/>
    </row>
    <row r="26" spans="3:22" ht="15" x14ac:dyDescent="0.25">
      <c r="C26" s="18" t="s">
        <v>16</v>
      </c>
      <c r="D26" s="8">
        <v>860.56293299999993</v>
      </c>
      <c r="E26" s="8">
        <v>870.96805699999993</v>
      </c>
      <c r="F26" s="8">
        <v>897.64865499999996</v>
      </c>
      <c r="G26" s="8">
        <v>930.98586599999999</v>
      </c>
      <c r="H26" s="8">
        <v>962.13975700000003</v>
      </c>
      <c r="I26" s="8">
        <v>1047.99</v>
      </c>
      <c r="J26" s="8">
        <v>1071.7981500000001</v>
      </c>
      <c r="K26" s="68">
        <v>1160.7846480000001</v>
      </c>
      <c r="L26" s="21">
        <v>1886.221443336</v>
      </c>
      <c r="M26" s="8">
        <v>2064.8807389070003</v>
      </c>
      <c r="N26" s="8">
        <v>2128.6057732190002</v>
      </c>
      <c r="O26" s="8">
        <v>2138.0594689270001</v>
      </c>
      <c r="P26" s="8">
        <v>2320.8348390279998</v>
      </c>
      <c r="Q26" s="8">
        <v>2162.7249015689999</v>
      </c>
      <c r="R26" s="8">
        <v>2236.9732614710001</v>
      </c>
      <c r="S26" s="8">
        <v>2036.6100937210001</v>
      </c>
    </row>
    <row r="27" spans="3:22" ht="15" x14ac:dyDescent="0.25">
      <c r="C27" s="18" t="s">
        <v>17</v>
      </c>
      <c r="D27" s="8">
        <v>5.9384220000000596</v>
      </c>
      <c r="E27" s="8">
        <v>7.9220330000000558</v>
      </c>
      <c r="F27" s="8">
        <v>11.141695000000027</v>
      </c>
      <c r="G27" s="8">
        <v>12.739754000000062</v>
      </c>
      <c r="H27" s="8">
        <v>16.468880000000013</v>
      </c>
      <c r="I27" s="8">
        <v>18.91</v>
      </c>
      <c r="J27" s="9">
        <v>14.429881</v>
      </c>
      <c r="K27" s="9">
        <v>18.602696999999999</v>
      </c>
      <c r="L27" s="10">
        <v>421.35877053199999</v>
      </c>
      <c r="M27" s="8">
        <v>480.49796330599997</v>
      </c>
      <c r="N27" s="8">
        <v>404.04381587400002</v>
      </c>
      <c r="O27" s="8">
        <v>441.78446123700002</v>
      </c>
      <c r="P27" s="8">
        <v>503.05337350799999</v>
      </c>
      <c r="Q27" s="8">
        <v>585.33592263100002</v>
      </c>
      <c r="R27" s="8">
        <v>577.45832434499994</v>
      </c>
      <c r="S27" s="8">
        <v>908.65731360300003</v>
      </c>
      <c r="T27" s="17"/>
      <c r="U27" s="17"/>
      <c r="V27" s="17"/>
    </row>
    <row r="28" spans="3:22" ht="15" x14ac:dyDescent="0.25">
      <c r="C28" s="22" t="s">
        <v>18</v>
      </c>
      <c r="D28" s="8">
        <v>0.12431399999999999</v>
      </c>
      <c r="E28" s="8">
        <v>0.123388</v>
      </c>
      <c r="F28" s="8">
        <v>0.202735</v>
      </c>
      <c r="G28" s="8">
        <v>0.224271</v>
      </c>
      <c r="H28" s="8">
        <v>0.42646800000000001</v>
      </c>
      <c r="I28" s="8">
        <v>0.58193600000000001</v>
      </c>
      <c r="J28" s="9">
        <v>0.66770499999999999</v>
      </c>
      <c r="K28" s="20">
        <v>0.55219799999999997</v>
      </c>
      <c r="L28" s="21">
        <v>4.6153225320000004</v>
      </c>
      <c r="M28" s="8">
        <v>4.8532867529999999</v>
      </c>
      <c r="N28" s="8">
        <v>5.8671818980000001</v>
      </c>
      <c r="O28" s="8">
        <v>11.948538448999999</v>
      </c>
      <c r="P28" s="8">
        <v>8.2065131430000005</v>
      </c>
      <c r="Q28" s="8">
        <v>7.6963609660000003</v>
      </c>
      <c r="R28" s="8">
        <v>12.178704388</v>
      </c>
      <c r="S28" s="8">
        <v>13.368680383999999</v>
      </c>
      <c r="T28" s="17"/>
      <c r="U28" s="17"/>
      <c r="V28" s="17"/>
    </row>
    <row r="29" spans="3:22" ht="15" x14ac:dyDescent="0.25">
      <c r="C29" s="22" t="s">
        <v>19</v>
      </c>
      <c r="D29" s="8">
        <v>9.9900000000000006E-3</v>
      </c>
      <c r="E29" s="8">
        <v>2.2435E-2</v>
      </c>
      <c r="F29" s="8">
        <v>3.8314000000000001E-2</v>
      </c>
      <c r="G29" s="8">
        <v>3.1390000000000001E-2</v>
      </c>
      <c r="H29" s="8">
        <v>3.4802E-2</v>
      </c>
      <c r="I29" s="8">
        <v>3.7581999999999997E-2</v>
      </c>
      <c r="J29" s="9">
        <v>3.6698000000000001E-2</v>
      </c>
      <c r="K29" s="9">
        <v>7.5635999999999995E-2</v>
      </c>
      <c r="L29" s="10">
        <v>0.134076273</v>
      </c>
      <c r="M29" s="8">
        <v>7.9511170000000006E-2</v>
      </c>
      <c r="N29" s="8">
        <v>0.105463716</v>
      </c>
      <c r="O29" s="8">
        <v>0.158843447</v>
      </c>
      <c r="P29" s="8">
        <v>0.20145926</v>
      </c>
      <c r="Q29" s="8">
        <v>0.219147706</v>
      </c>
      <c r="R29" s="8">
        <v>0.22371638100000002</v>
      </c>
      <c r="S29" s="8">
        <v>0.55244189700000002</v>
      </c>
      <c r="T29" s="17"/>
      <c r="U29" s="17"/>
      <c r="V29" s="17"/>
    </row>
    <row r="30" spans="3:22" ht="15" x14ac:dyDescent="0.25">
      <c r="C30" s="22" t="s">
        <v>20</v>
      </c>
      <c r="D30" s="8">
        <v>0.269345</v>
      </c>
      <c r="E30" s="8">
        <v>0.368118</v>
      </c>
      <c r="F30" s="8">
        <v>0.408725</v>
      </c>
      <c r="G30" s="8">
        <v>0.56285700000000005</v>
      </c>
      <c r="H30" s="8">
        <v>1.181047</v>
      </c>
      <c r="I30" s="8">
        <v>1.3039069999999999</v>
      </c>
      <c r="J30" s="9">
        <v>0.86592800000000003</v>
      </c>
      <c r="K30" s="9">
        <v>0.55568600000000001</v>
      </c>
      <c r="L30" s="10">
        <v>1.8651233279999999</v>
      </c>
      <c r="M30" s="8">
        <v>2.8870584640000003</v>
      </c>
      <c r="N30" s="8">
        <v>3.7002560910000004</v>
      </c>
      <c r="O30" s="8">
        <v>4.6235346030000004</v>
      </c>
      <c r="P30" s="8">
        <v>7.2331308010000006</v>
      </c>
      <c r="Q30" s="8">
        <v>10.226341498</v>
      </c>
      <c r="R30" s="8">
        <v>11.517368507999999</v>
      </c>
      <c r="S30" s="8">
        <v>14.620680608000001</v>
      </c>
      <c r="T30" s="17"/>
      <c r="U30" s="17"/>
      <c r="V30" s="17"/>
    </row>
    <row r="31" spans="3:22" ht="15" x14ac:dyDescent="0.25">
      <c r="C31" s="22" t="s">
        <v>21</v>
      </c>
      <c r="D31" s="8">
        <v>0.64653899999999997</v>
      </c>
      <c r="E31" s="8">
        <v>0.96013300000000001</v>
      </c>
      <c r="F31" s="8">
        <v>1.644131</v>
      </c>
      <c r="G31" s="8">
        <v>1.965401</v>
      </c>
      <c r="H31" s="8">
        <v>2.4042089999999998</v>
      </c>
      <c r="I31" s="8">
        <v>1.6868099999999999</v>
      </c>
      <c r="J31" s="8">
        <v>0.83616500000000005</v>
      </c>
      <c r="K31" s="68">
        <v>0.94777599999999995</v>
      </c>
      <c r="L31" s="21">
        <v>11.086698265000001</v>
      </c>
      <c r="M31" s="8">
        <v>14.986955562999999</v>
      </c>
      <c r="N31" s="8">
        <v>13.801214564</v>
      </c>
      <c r="O31" s="8">
        <v>15.690861376999999</v>
      </c>
      <c r="P31" s="8">
        <v>17.371253160000002</v>
      </c>
      <c r="Q31" s="8">
        <v>18.745449799999999</v>
      </c>
      <c r="R31" s="8">
        <v>19.996838345</v>
      </c>
      <c r="S31" s="8">
        <v>34.430571948999997</v>
      </c>
      <c r="T31" s="17"/>
      <c r="U31" s="17"/>
      <c r="V31" s="17"/>
    </row>
    <row r="32" spans="3:22" ht="15" x14ac:dyDescent="0.25">
      <c r="C32" s="22" t="s">
        <v>22</v>
      </c>
      <c r="D32" s="8">
        <v>2.9845E-2</v>
      </c>
      <c r="E32" s="8">
        <v>4.0814999999999997E-2</v>
      </c>
      <c r="F32" s="8">
        <v>0.11466700000000001</v>
      </c>
      <c r="G32" s="8">
        <v>0.17263999999999999</v>
      </c>
      <c r="H32" s="8">
        <v>0.26426300000000003</v>
      </c>
      <c r="I32" s="8">
        <v>0.39959499999999998</v>
      </c>
      <c r="J32" s="9">
        <v>0.23827499999999999</v>
      </c>
      <c r="K32" s="9">
        <v>0.63182799999999995</v>
      </c>
      <c r="L32" s="10">
        <v>0.58924346400000005</v>
      </c>
      <c r="M32" s="8">
        <v>1.150119951</v>
      </c>
      <c r="N32" s="8">
        <v>1.353740648</v>
      </c>
      <c r="O32" s="8">
        <v>1.514334463</v>
      </c>
      <c r="P32" s="8">
        <v>3.1206303210000002</v>
      </c>
      <c r="Q32" s="8">
        <v>8.9676906249999995</v>
      </c>
      <c r="R32" s="8">
        <v>14.382870598</v>
      </c>
      <c r="S32" s="8">
        <v>50.519557714000001</v>
      </c>
      <c r="T32" s="17"/>
      <c r="U32" s="17"/>
      <c r="V32" s="17"/>
    </row>
    <row r="33" spans="3:22" ht="15" x14ac:dyDescent="0.25">
      <c r="C33" s="22" t="s">
        <v>23</v>
      </c>
      <c r="D33" s="8">
        <v>0.32095000000000001</v>
      </c>
      <c r="E33" s="8">
        <v>0.38763799999999998</v>
      </c>
      <c r="F33" s="8">
        <v>0.52800400000000003</v>
      </c>
      <c r="G33" s="8">
        <v>0.61329599999999995</v>
      </c>
      <c r="H33" s="8">
        <v>0.73373699999999997</v>
      </c>
      <c r="I33" s="8">
        <v>0.82000899999999999</v>
      </c>
      <c r="J33" s="9">
        <v>0.65797300000000003</v>
      </c>
      <c r="K33" s="9">
        <v>0.77829899999999996</v>
      </c>
      <c r="L33" s="10">
        <v>97.737390497000007</v>
      </c>
      <c r="M33" s="8">
        <v>110.551365914</v>
      </c>
      <c r="N33" s="8">
        <v>103.527367656</v>
      </c>
      <c r="O33" s="8">
        <v>119.33106747799999</v>
      </c>
      <c r="P33" s="8">
        <v>147.97071413</v>
      </c>
      <c r="Q33" s="8">
        <v>146.22084780399999</v>
      </c>
      <c r="R33" s="8">
        <v>146.15709321</v>
      </c>
      <c r="S33" s="8">
        <v>166.53581554900001</v>
      </c>
      <c r="T33" s="17"/>
      <c r="U33" s="17"/>
      <c r="V33" s="17"/>
    </row>
    <row r="34" spans="3:22" ht="15" x14ac:dyDescent="0.25">
      <c r="C34" s="22" t="s">
        <v>24</v>
      </c>
      <c r="D34" s="8">
        <v>0.150974</v>
      </c>
      <c r="E34" s="8">
        <v>0.18334500000000001</v>
      </c>
      <c r="F34" s="8">
        <v>0.30176900000000001</v>
      </c>
      <c r="G34" s="8">
        <v>0.40417999999999998</v>
      </c>
      <c r="H34" s="8">
        <v>0.51837699999999998</v>
      </c>
      <c r="I34" s="8">
        <v>0.54266300000000001</v>
      </c>
      <c r="J34" s="9">
        <v>0.35681600000000002</v>
      </c>
      <c r="K34" s="9">
        <v>0.43980999999999998</v>
      </c>
      <c r="L34" s="10">
        <v>1.463987685</v>
      </c>
      <c r="M34" s="8">
        <v>2.087744287</v>
      </c>
      <c r="N34" s="8">
        <v>2.5402602619999999</v>
      </c>
      <c r="O34" s="8">
        <v>3.4714644669999997</v>
      </c>
      <c r="P34" s="8">
        <v>4.2514379189999998</v>
      </c>
      <c r="Q34" s="8">
        <v>5.0258565329999998</v>
      </c>
      <c r="R34" s="8">
        <v>3.7378903750000001</v>
      </c>
      <c r="S34" s="8">
        <v>5.9225848180000007</v>
      </c>
      <c r="T34" s="17"/>
      <c r="U34" s="17"/>
      <c r="V34" s="17"/>
    </row>
    <row r="35" spans="3:22" ht="15" x14ac:dyDescent="0.25">
      <c r="C35" s="22" t="s">
        <v>25</v>
      </c>
      <c r="D35" s="8">
        <v>7.6100000000000001E-2</v>
      </c>
      <c r="E35" s="8">
        <v>9.7217999999999999E-2</v>
      </c>
      <c r="F35" s="8">
        <v>0.16941100000000001</v>
      </c>
      <c r="G35" s="8">
        <v>0.26944099999999999</v>
      </c>
      <c r="H35" s="8">
        <v>0.38766800000000001</v>
      </c>
      <c r="I35" s="8">
        <v>0.42104799999999998</v>
      </c>
      <c r="J35" s="9">
        <v>0.337534</v>
      </c>
      <c r="K35" s="9">
        <v>0.40837699999999999</v>
      </c>
      <c r="L35" s="10">
        <v>1.6544334349999998</v>
      </c>
      <c r="M35" s="8">
        <v>1.366846177</v>
      </c>
      <c r="N35" s="8">
        <v>1.9040576360000001</v>
      </c>
      <c r="O35" s="8">
        <v>2.6985769350000002</v>
      </c>
      <c r="P35" s="8">
        <v>3.807521387</v>
      </c>
      <c r="Q35" s="8">
        <v>3.839275432</v>
      </c>
      <c r="R35" s="8">
        <v>3.4450304299999996</v>
      </c>
      <c r="S35" s="8">
        <v>8.0753554899999997</v>
      </c>
      <c r="T35" s="17"/>
      <c r="U35" s="17"/>
      <c r="V35" s="17"/>
    </row>
    <row r="36" spans="3:22" ht="15" x14ac:dyDescent="0.25">
      <c r="C36" s="22" t="s">
        <v>26</v>
      </c>
      <c r="D36" s="8">
        <v>1.5925000000000002E-2</v>
      </c>
      <c r="E36" s="8">
        <v>1.8766999999999999E-2</v>
      </c>
      <c r="F36" s="8">
        <v>2.6037000000000001E-2</v>
      </c>
      <c r="G36" s="8">
        <v>3.5014000000000003E-2</v>
      </c>
      <c r="H36" s="8">
        <v>4.8148999999999997E-2</v>
      </c>
      <c r="I36" s="8">
        <v>4.8585999999999997E-2</v>
      </c>
      <c r="J36" s="9">
        <v>3.6301E-2</v>
      </c>
      <c r="K36" s="9">
        <v>3.3391999999999998E-2</v>
      </c>
      <c r="L36" s="10">
        <v>0.13518522999999999</v>
      </c>
      <c r="M36" s="8">
        <v>0.10349074899999999</v>
      </c>
      <c r="N36" s="8">
        <v>0.11520441300000001</v>
      </c>
      <c r="O36" s="8">
        <v>0.121090239</v>
      </c>
      <c r="P36" s="8">
        <v>0.18222644700000001</v>
      </c>
      <c r="Q36" s="8">
        <v>0.211440987</v>
      </c>
      <c r="R36" s="8">
        <v>0.14925993199999998</v>
      </c>
      <c r="S36" s="8">
        <v>0.21434756200000002</v>
      </c>
      <c r="T36" s="17"/>
      <c r="U36" s="17"/>
      <c r="V36" s="17"/>
    </row>
    <row r="37" spans="3:22" ht="15" x14ac:dyDescent="0.25">
      <c r="C37" s="22" t="s">
        <v>27</v>
      </c>
      <c r="D37" s="8">
        <v>5.2659999999999998E-3</v>
      </c>
      <c r="E37" s="8">
        <v>7.1789999999999996E-3</v>
      </c>
      <c r="F37" s="8">
        <v>1.1428000000000001E-2</v>
      </c>
      <c r="G37" s="8">
        <v>1.3750999999999999E-2</v>
      </c>
      <c r="H37" s="8">
        <v>2.0140000000000002E-2</v>
      </c>
      <c r="I37" s="8">
        <v>2.3431E-2</v>
      </c>
      <c r="J37" s="9">
        <v>1.5531E-2</v>
      </c>
      <c r="K37" s="9">
        <v>1.6494999999999999E-2</v>
      </c>
      <c r="L37" s="10">
        <v>0.10193007400000001</v>
      </c>
      <c r="M37" s="8">
        <v>8.7329370000000003E-2</v>
      </c>
      <c r="N37" s="8">
        <v>7.9035913999999999E-2</v>
      </c>
      <c r="O37" s="8">
        <v>0.11616224999999999</v>
      </c>
      <c r="P37" s="8">
        <v>0.136524494</v>
      </c>
      <c r="Q37" s="8">
        <v>0.15720642499999998</v>
      </c>
      <c r="R37" s="8">
        <v>0.120576429</v>
      </c>
      <c r="S37" s="8">
        <v>0.20337480699999999</v>
      </c>
      <c r="T37" s="17"/>
      <c r="U37" s="17"/>
      <c r="V37" s="17"/>
    </row>
    <row r="38" spans="3:22" ht="15" x14ac:dyDescent="0.25">
      <c r="C38" s="22" t="s">
        <v>28</v>
      </c>
      <c r="D38" s="8">
        <v>4.8339999999999998E-3</v>
      </c>
      <c r="E38" s="8">
        <v>7.0600000000000003E-3</v>
      </c>
      <c r="F38" s="8">
        <v>1.1467E-2</v>
      </c>
      <c r="G38" s="8">
        <v>1.2618000000000001E-2</v>
      </c>
      <c r="H38" s="8">
        <v>2.4532999999999999E-2</v>
      </c>
      <c r="I38" s="8">
        <v>2.6252000000000001E-2</v>
      </c>
      <c r="J38" s="9">
        <v>3.4786999999999998E-2</v>
      </c>
      <c r="K38" s="9">
        <v>0.124515</v>
      </c>
      <c r="L38" s="10">
        <v>5.6731172999999996E-2</v>
      </c>
      <c r="M38" s="8">
        <v>9.2057540000000007E-2</v>
      </c>
      <c r="N38" s="8">
        <v>0.12224472900000001</v>
      </c>
      <c r="O38" s="8">
        <v>0.12410243900000001</v>
      </c>
      <c r="P38" s="8">
        <v>0.16846633600000002</v>
      </c>
      <c r="Q38" s="8">
        <v>0.15078936100000001</v>
      </c>
      <c r="R38" s="8">
        <v>0.10267006399999999</v>
      </c>
      <c r="S38" s="8">
        <v>0.29284507500000001</v>
      </c>
      <c r="T38" s="17"/>
      <c r="U38" s="17"/>
      <c r="V38" s="17"/>
    </row>
    <row r="39" spans="3:22" ht="15" x14ac:dyDescent="0.25">
      <c r="C39" s="22" t="s">
        <v>29</v>
      </c>
      <c r="D39" s="8">
        <v>5.7091000000000003E-2</v>
      </c>
      <c r="E39" s="8">
        <v>8.9871999999999994E-2</v>
      </c>
      <c r="F39" s="8">
        <v>0.13988800000000001</v>
      </c>
      <c r="G39" s="8">
        <v>0.17296400000000001</v>
      </c>
      <c r="H39" s="8">
        <v>0.49166100000000001</v>
      </c>
      <c r="I39" s="8">
        <v>0.60278399999999999</v>
      </c>
      <c r="J39" s="9">
        <v>0.455569</v>
      </c>
      <c r="K39" s="9">
        <v>0.85988699999999996</v>
      </c>
      <c r="L39" s="10">
        <v>0.73880211600000001</v>
      </c>
      <c r="M39" s="8">
        <v>0.92629936800000001</v>
      </c>
      <c r="N39" s="8">
        <v>1.1647415840000002</v>
      </c>
      <c r="O39" s="8">
        <v>1.4834791700000001</v>
      </c>
      <c r="P39" s="8">
        <v>1.902819767</v>
      </c>
      <c r="Q39" s="8">
        <v>2.1441425180000002</v>
      </c>
      <c r="R39" s="8">
        <v>1.5063384200000001</v>
      </c>
      <c r="S39" s="8">
        <v>2.457071</v>
      </c>
      <c r="T39" s="17"/>
      <c r="U39" s="17"/>
      <c r="V39" s="17"/>
    </row>
    <row r="40" spans="3:22" ht="15" x14ac:dyDescent="0.25">
      <c r="C40" s="22" t="s">
        <v>30</v>
      </c>
      <c r="D40" s="8">
        <v>3.2453999999999997E-2</v>
      </c>
      <c r="E40" s="8">
        <v>6.6464999999999996E-2</v>
      </c>
      <c r="F40" s="8">
        <v>9.2229000000000005E-2</v>
      </c>
      <c r="G40" s="8">
        <v>0.15565300000000001</v>
      </c>
      <c r="H40" s="8">
        <v>0.30616300000000002</v>
      </c>
      <c r="I40" s="8">
        <v>0.50649900000000003</v>
      </c>
      <c r="J40" s="9">
        <v>0.67060200000000003</v>
      </c>
      <c r="K40" s="9">
        <v>1.569199</v>
      </c>
      <c r="L40" s="10">
        <v>0.63362374499999996</v>
      </c>
      <c r="M40" s="8">
        <v>0.98498415699999997</v>
      </c>
      <c r="N40" s="8">
        <v>1.2748001760000001</v>
      </c>
      <c r="O40" s="8">
        <v>1.4038437819999998</v>
      </c>
      <c r="P40" s="8">
        <v>2.2794592160000002</v>
      </c>
      <c r="Q40" s="8">
        <v>2.832838669</v>
      </c>
      <c r="R40" s="8">
        <v>2.4560713120000002</v>
      </c>
      <c r="S40" s="8">
        <v>5.4132477360000006</v>
      </c>
      <c r="T40" s="17"/>
      <c r="U40" s="17"/>
      <c r="V40" s="17"/>
    </row>
    <row r="41" spans="3:22" ht="15" x14ac:dyDescent="0.25">
      <c r="C41" s="22" t="s">
        <v>31</v>
      </c>
      <c r="D41" s="8">
        <v>1.1419E-2</v>
      </c>
      <c r="E41" s="8">
        <v>1.6102000000000002E-2</v>
      </c>
      <c r="F41" s="8">
        <v>2.4458000000000001E-2</v>
      </c>
      <c r="G41" s="8">
        <v>3.0742999999999999E-2</v>
      </c>
      <c r="H41" s="8">
        <v>4.0069E-2</v>
      </c>
      <c r="I41" s="8">
        <v>5.0994999999999999E-2</v>
      </c>
      <c r="J41" s="9">
        <v>5.9968E-2</v>
      </c>
      <c r="K41" s="9">
        <v>0.118274</v>
      </c>
      <c r="L41" s="10">
        <v>1.714166815</v>
      </c>
      <c r="M41" s="8">
        <v>2.7577891430000001</v>
      </c>
      <c r="N41" s="8">
        <v>3.2414766519999998</v>
      </c>
      <c r="O41" s="8">
        <v>6.3358398310000004</v>
      </c>
      <c r="P41" s="8">
        <v>8.7209003100000011</v>
      </c>
      <c r="Q41" s="8">
        <v>12.227316075000001</v>
      </c>
      <c r="R41" s="8">
        <v>13.08989631</v>
      </c>
      <c r="S41" s="8">
        <v>21.443266414999997</v>
      </c>
      <c r="T41" s="17"/>
      <c r="U41" s="17"/>
      <c r="V41" s="17"/>
    </row>
    <row r="42" spans="3:22" ht="15" x14ac:dyDescent="0.25">
      <c r="C42" s="22" t="s">
        <v>32</v>
      </c>
      <c r="D42" s="8">
        <v>4.1539999999999997E-3</v>
      </c>
      <c r="E42" s="8">
        <v>5.8599999999999998E-3</v>
      </c>
      <c r="F42" s="8">
        <v>9.8709999999999996E-3</v>
      </c>
      <c r="G42" s="8">
        <v>1.3845E-2</v>
      </c>
      <c r="H42" s="8">
        <v>3.6114E-2</v>
      </c>
      <c r="I42" s="8">
        <v>6.2359999999999999E-2</v>
      </c>
      <c r="J42" s="9">
        <v>0.118406</v>
      </c>
      <c r="K42" s="9">
        <v>0.148622</v>
      </c>
      <c r="L42" s="10">
        <v>5.2529462999999998E-2</v>
      </c>
      <c r="M42" s="8">
        <v>0.12451979199999999</v>
      </c>
      <c r="N42" s="8">
        <v>0.19837895800000002</v>
      </c>
      <c r="O42" s="8">
        <v>0.299639137</v>
      </c>
      <c r="P42" s="8">
        <v>0.213948522</v>
      </c>
      <c r="Q42" s="8">
        <v>0.21269190900000001</v>
      </c>
      <c r="R42" s="8">
        <v>0.24900085299999999</v>
      </c>
      <c r="S42" s="8">
        <v>0.58269018400000006</v>
      </c>
      <c r="T42" s="17"/>
      <c r="U42" s="17"/>
      <c r="V42" s="17"/>
    </row>
    <row r="43" spans="3:22" ht="15" x14ac:dyDescent="0.25">
      <c r="C43" s="22" t="s">
        <v>33</v>
      </c>
      <c r="D43" s="8">
        <v>7.4675000000000005E-2</v>
      </c>
      <c r="E43" s="8">
        <v>7.9834000000000002E-2</v>
      </c>
      <c r="F43" s="8">
        <v>7.1639999999999995E-2</v>
      </c>
      <c r="G43" s="8">
        <v>0.124527</v>
      </c>
      <c r="H43" s="8">
        <v>0.25005500000000003</v>
      </c>
      <c r="I43" s="8">
        <v>0.13595499999999999</v>
      </c>
      <c r="J43" s="9">
        <v>8.9458999999999997E-2</v>
      </c>
      <c r="K43" s="9">
        <v>7.4643000000000001E-2</v>
      </c>
      <c r="L43" s="10">
        <v>0.15175835399999998</v>
      </c>
      <c r="M43" s="8">
        <v>0.23054781500000002</v>
      </c>
      <c r="N43" s="8">
        <v>0.31234350599999999</v>
      </c>
      <c r="O43" s="8">
        <v>0.39098754699999999</v>
      </c>
      <c r="P43" s="8">
        <v>0.75018750000000001</v>
      </c>
      <c r="Q43" s="8">
        <v>0.52588120700000007</v>
      </c>
      <c r="R43" s="8">
        <v>0.55513964199999999</v>
      </c>
      <c r="S43" s="8">
        <v>0.5158741</v>
      </c>
      <c r="T43" s="17"/>
      <c r="U43" s="17"/>
      <c r="V43" s="17"/>
    </row>
    <row r="44" spans="3:22" ht="15" x14ac:dyDescent="0.25">
      <c r="C44" s="22" t="s">
        <v>34</v>
      </c>
      <c r="D44" s="8">
        <v>0.103823</v>
      </c>
      <c r="E44" s="8">
        <v>0.14036199999999999</v>
      </c>
      <c r="F44" s="8">
        <v>0.21251900000000001</v>
      </c>
      <c r="G44" s="8">
        <v>0.260687</v>
      </c>
      <c r="H44" s="8">
        <v>0.34110699999999999</v>
      </c>
      <c r="I44" s="8">
        <v>0.38960699999999998</v>
      </c>
      <c r="J44" s="9">
        <v>0.30808099999999999</v>
      </c>
      <c r="K44" s="9">
        <v>0.39831699999999998</v>
      </c>
      <c r="L44" s="10">
        <v>3.423968549</v>
      </c>
      <c r="M44" s="8">
        <v>3.3079993119999997</v>
      </c>
      <c r="N44" s="8">
        <v>4.60746535</v>
      </c>
      <c r="O44" s="8">
        <v>4.7758053600000006</v>
      </c>
      <c r="P44" s="8">
        <v>6.369424413</v>
      </c>
      <c r="Q44" s="8">
        <v>8.5386089300000005</v>
      </c>
      <c r="R44" s="8">
        <v>6.9870728619999998</v>
      </c>
      <c r="S44" s="8">
        <v>11.263140278000002</v>
      </c>
      <c r="T44" s="17"/>
      <c r="U44" s="17"/>
      <c r="V44" s="17"/>
    </row>
    <row r="45" spans="3:22" ht="15" x14ac:dyDescent="0.25">
      <c r="C45" s="22" t="s">
        <v>35</v>
      </c>
      <c r="D45" s="8">
        <v>0.54113699999999998</v>
      </c>
      <c r="E45" s="8">
        <v>0.45923900000000001</v>
      </c>
      <c r="F45" s="8">
        <v>0.30746200000000001</v>
      </c>
      <c r="G45" s="8">
        <v>0.37288199999999999</v>
      </c>
      <c r="H45" s="8">
        <v>0.76928200000000002</v>
      </c>
      <c r="I45" s="8">
        <v>1.989069</v>
      </c>
      <c r="J45" s="9">
        <v>1.0485770000000001</v>
      </c>
      <c r="K45" s="9">
        <v>0.45288099999999998</v>
      </c>
      <c r="L45" s="10">
        <v>23.013101535999997</v>
      </c>
      <c r="M45" s="8">
        <v>28.399094428000001</v>
      </c>
      <c r="N45" s="8">
        <v>31.620844404</v>
      </c>
      <c r="O45" s="8">
        <v>32.005476774000002</v>
      </c>
      <c r="P45" s="8">
        <v>32.489369426000003</v>
      </c>
      <c r="Q45" s="8">
        <v>42.438459373999997</v>
      </c>
      <c r="R45" s="8">
        <v>43.180020230000004</v>
      </c>
      <c r="S45" s="8">
        <v>67.543657418000009</v>
      </c>
      <c r="T45" s="17"/>
      <c r="U45" s="17"/>
      <c r="V45" s="17"/>
    </row>
    <row r="46" spans="3:22" ht="15" x14ac:dyDescent="0.25">
      <c r="C46" s="22" t="s">
        <v>36</v>
      </c>
      <c r="D46" s="8">
        <v>1.3892E-2</v>
      </c>
      <c r="E46" s="8">
        <v>3.2058999999999997E-2</v>
      </c>
      <c r="F46" s="8">
        <v>7.5940999999999995E-2</v>
      </c>
      <c r="G46" s="8">
        <v>5.5690999999999997E-2</v>
      </c>
      <c r="H46" s="8">
        <v>6.479E-2</v>
      </c>
      <c r="I46" s="8">
        <v>7.4809E-2</v>
      </c>
      <c r="J46" s="9">
        <v>7.4745000000000006E-2</v>
      </c>
      <c r="K46" s="20">
        <v>5.4643999999999998E-2</v>
      </c>
      <c r="L46" s="21">
        <v>7.1190785000000006E-2</v>
      </c>
      <c r="M46" s="8">
        <v>9.3318081000000011E-2</v>
      </c>
      <c r="N46" s="8">
        <v>0.12819003300000001</v>
      </c>
      <c r="O46" s="8">
        <v>0.15278936200000001</v>
      </c>
      <c r="P46" s="8">
        <v>0.24513208</v>
      </c>
      <c r="Q46" s="8">
        <v>0.31952761299999999</v>
      </c>
      <c r="R46" s="8">
        <v>0.25288755200000002</v>
      </c>
      <c r="S46" s="8">
        <v>0.89588082299999994</v>
      </c>
      <c r="T46" s="17"/>
      <c r="U46" s="17"/>
      <c r="V46" s="17"/>
    </row>
    <row r="47" spans="3:22" ht="15" x14ac:dyDescent="0.25">
      <c r="C47" s="22" t="s">
        <v>37</v>
      </c>
      <c r="D47" s="8">
        <v>0.82914900000000002</v>
      </c>
      <c r="E47" s="8">
        <v>1.074411</v>
      </c>
      <c r="F47" s="8">
        <v>1.4649890000000001</v>
      </c>
      <c r="G47" s="8">
        <v>1.644884</v>
      </c>
      <c r="H47" s="8">
        <v>1.6716789999999999</v>
      </c>
      <c r="I47" s="8">
        <v>1.78268</v>
      </c>
      <c r="J47" s="9">
        <v>1.5573520000000001</v>
      </c>
      <c r="K47" s="9">
        <v>1.889985</v>
      </c>
      <c r="L47" s="10">
        <v>78.920191977000002</v>
      </c>
      <c r="M47" s="8">
        <v>81.266097416999997</v>
      </c>
      <c r="N47" s="8">
        <v>64.853340871</v>
      </c>
      <c r="O47" s="8">
        <v>81.296374299999997</v>
      </c>
      <c r="P47" s="8">
        <v>88.088446933</v>
      </c>
      <c r="Q47" s="8">
        <v>98.018909195999996</v>
      </c>
      <c r="R47" s="8">
        <v>85.457112228</v>
      </c>
      <c r="S47" s="8">
        <v>115.823276832</v>
      </c>
      <c r="T47" s="17"/>
      <c r="U47" s="17"/>
      <c r="V47" s="17"/>
    </row>
    <row r="48" spans="3:22" ht="15" x14ac:dyDescent="0.25">
      <c r="C48" s="22" t="s">
        <v>38</v>
      </c>
      <c r="D48" s="8">
        <v>0.85940899999999998</v>
      </c>
      <c r="E48" s="8">
        <v>1.1664779999999999</v>
      </c>
      <c r="F48" s="8">
        <v>1.8066789999999999</v>
      </c>
      <c r="G48" s="8">
        <v>1.9859990000000001</v>
      </c>
      <c r="H48" s="8">
        <v>2.5549330000000001</v>
      </c>
      <c r="I48" s="8">
        <v>2.9696549999999999</v>
      </c>
      <c r="J48" s="9">
        <v>2.2597399999999999</v>
      </c>
      <c r="K48" s="9">
        <v>3.5395979999999998</v>
      </c>
      <c r="L48" s="10">
        <v>70.717137327000003</v>
      </c>
      <c r="M48" s="8">
        <v>77.022617643000004</v>
      </c>
      <c r="N48" s="8">
        <v>80.642002481999995</v>
      </c>
      <c r="O48" s="8">
        <v>82.156563198000001</v>
      </c>
      <c r="P48" s="8">
        <v>88.379857856000001</v>
      </c>
      <c r="Q48" s="8">
        <v>97.029871176</v>
      </c>
      <c r="R48" s="8">
        <v>113.35296861900001</v>
      </c>
      <c r="S48" s="8">
        <v>210.030097305</v>
      </c>
      <c r="T48" s="17"/>
      <c r="U48" s="17"/>
      <c r="V48" s="17"/>
    </row>
    <row r="49" spans="3:22" ht="15" x14ac:dyDescent="0.25">
      <c r="C49" s="22" t="s">
        <v>39</v>
      </c>
      <c r="D49" s="8">
        <v>1.6933E-2</v>
      </c>
      <c r="E49" s="8">
        <v>2.2918000000000001E-2</v>
      </c>
      <c r="F49" s="8">
        <v>3.8774000000000003E-2</v>
      </c>
      <c r="G49" s="8">
        <v>5.1248000000000002E-2</v>
      </c>
      <c r="H49" s="8">
        <v>7.5537999999999994E-2</v>
      </c>
      <c r="I49" s="8">
        <v>9.1518000000000002E-2</v>
      </c>
      <c r="J49" s="9">
        <v>8.0686999999999995E-2</v>
      </c>
      <c r="K49" s="9">
        <v>7.7023999999999995E-2</v>
      </c>
      <c r="L49" s="10">
        <v>0.114266566</v>
      </c>
      <c r="M49" s="8">
        <v>0.25770717900000001</v>
      </c>
      <c r="N49" s="8">
        <v>0.334096597</v>
      </c>
      <c r="O49" s="8">
        <v>0.42179414700000001</v>
      </c>
      <c r="P49" s="8">
        <v>0.52353646900000006</v>
      </c>
      <c r="Q49" s="8">
        <v>0.63980477099999999</v>
      </c>
      <c r="R49" s="8">
        <v>0.53014419800000001</v>
      </c>
      <c r="S49" s="8">
        <v>0.6756561430000001</v>
      </c>
      <c r="T49" s="17"/>
      <c r="U49" s="17"/>
      <c r="V49" s="17"/>
    </row>
    <row r="50" spans="3:22" ht="15" x14ac:dyDescent="0.25">
      <c r="C50" s="22" t="s">
        <v>40</v>
      </c>
      <c r="D50" s="8">
        <v>6.404E-3</v>
      </c>
      <c r="E50" s="8">
        <v>9.3010000000000002E-3</v>
      </c>
      <c r="F50" s="8">
        <v>1.4732E-2</v>
      </c>
      <c r="G50" s="8">
        <v>2.1173000000000001E-2</v>
      </c>
      <c r="H50" s="8">
        <v>2.9829000000000001E-2</v>
      </c>
      <c r="I50" s="8">
        <v>3.1753999999999998E-2</v>
      </c>
      <c r="J50" s="9">
        <v>3.9262999999999999E-2</v>
      </c>
      <c r="K50" s="9">
        <v>4.7317999999999999E-2</v>
      </c>
      <c r="L50" s="10">
        <v>0.10147887400000001</v>
      </c>
      <c r="M50" s="8">
        <v>0.11582161499999999</v>
      </c>
      <c r="N50" s="8">
        <v>0.16598833200000002</v>
      </c>
      <c r="O50" s="8">
        <v>0.19788370299999999</v>
      </c>
      <c r="P50" s="8">
        <v>0.23544089600000001</v>
      </c>
      <c r="Q50" s="8">
        <v>0.30312150900000001</v>
      </c>
      <c r="R50" s="8">
        <v>0.33269338300000001</v>
      </c>
      <c r="S50" s="8">
        <v>1.181756714</v>
      </c>
      <c r="T50" s="17"/>
      <c r="U50" s="17"/>
      <c r="V50" s="17"/>
    </row>
    <row r="51" spans="3:22" ht="15" x14ac:dyDescent="0.25">
      <c r="C51" s="22" t="s">
        <v>41</v>
      </c>
      <c r="D51" s="8">
        <v>0.13186100000000001</v>
      </c>
      <c r="E51" s="8">
        <v>0.16675400000000001</v>
      </c>
      <c r="F51" s="8">
        <v>0.22054199999999999</v>
      </c>
      <c r="G51" s="8">
        <v>0.28869699999999998</v>
      </c>
      <c r="H51" s="8">
        <v>0.29815599999999998</v>
      </c>
      <c r="I51" s="8">
        <v>0.31526399999999999</v>
      </c>
      <c r="J51" s="9">
        <v>0.25908599999999998</v>
      </c>
      <c r="K51" s="9">
        <v>0.40791300000000003</v>
      </c>
      <c r="L51" s="10">
        <v>36.131280887999999</v>
      </c>
      <c r="M51" s="8"/>
      <c r="N51" s="8">
        <v>9.5940593649999997</v>
      </c>
      <c r="O51" s="8">
        <v>10.088857364999999</v>
      </c>
      <c r="P51" s="8">
        <v>15.157394928</v>
      </c>
      <c r="Q51" s="8">
        <v>16.736924394000003</v>
      </c>
      <c r="R51" s="8">
        <v>17.938587907000002</v>
      </c>
      <c r="S51" s="8">
        <v>39.432908320999999</v>
      </c>
      <c r="T51" s="17"/>
      <c r="U51" s="17"/>
      <c r="V51" s="17"/>
    </row>
    <row r="52" spans="3:22" ht="15" x14ac:dyDescent="0.25">
      <c r="C52" s="22" t="s">
        <v>42</v>
      </c>
      <c r="D52" s="8">
        <v>3.0866000000000001E-2</v>
      </c>
      <c r="E52" s="8">
        <v>3.3524999999999999E-2</v>
      </c>
      <c r="F52" s="8">
        <v>5.0872000000000001E-2</v>
      </c>
      <c r="G52" s="8">
        <v>5.9256000000000003E-2</v>
      </c>
      <c r="H52" s="8">
        <v>6.7421999999999996E-2</v>
      </c>
      <c r="I52" s="8">
        <v>7.2533E-2</v>
      </c>
      <c r="J52" s="9">
        <v>5.4094000000000003E-2</v>
      </c>
      <c r="K52" s="9">
        <v>8.4199999999999997E-2</v>
      </c>
      <c r="L52" s="10">
        <v>1.205002023</v>
      </c>
      <c r="M52" s="8">
        <v>0.97781894199999997</v>
      </c>
      <c r="N52" s="8">
        <v>1.312352806</v>
      </c>
      <c r="O52" s="8">
        <v>0.79546969499999998</v>
      </c>
      <c r="P52" s="8">
        <v>1.2357677349999998</v>
      </c>
      <c r="Q52" s="8">
        <v>1.3568259220000001</v>
      </c>
      <c r="R52" s="8">
        <v>1.1489178799999999</v>
      </c>
      <c r="S52" s="8">
        <v>3.3750157840000004</v>
      </c>
      <c r="T52" s="17"/>
      <c r="U52" s="17"/>
      <c r="V52" s="17"/>
    </row>
    <row r="53" spans="3:22" ht="15" x14ac:dyDescent="0.25">
      <c r="C53" s="22" t="s">
        <v>43</v>
      </c>
      <c r="D53" s="8">
        <v>1.7832000000000001E-2</v>
      </c>
      <c r="E53" s="8">
        <v>3.1299E-2</v>
      </c>
      <c r="F53" s="8">
        <v>6.8012000000000003E-2</v>
      </c>
      <c r="G53" s="8">
        <v>0.106964</v>
      </c>
      <c r="H53" s="8">
        <v>0.14570900000000001</v>
      </c>
      <c r="I53" s="8">
        <v>0.154254</v>
      </c>
      <c r="J53" s="9">
        <v>4.9096000000000001E-2</v>
      </c>
      <c r="K53" s="9">
        <v>3.8494E-2</v>
      </c>
      <c r="L53" s="10">
        <v>0.54005741600000001</v>
      </c>
      <c r="M53" s="8">
        <v>0.60086626600000004</v>
      </c>
      <c r="N53" s="8">
        <v>0.80786366499999995</v>
      </c>
      <c r="O53" s="8">
        <v>0.231821157</v>
      </c>
      <c r="P53" s="8">
        <v>0.29003784399999999</v>
      </c>
      <c r="Q53" s="8">
        <v>0.442795353</v>
      </c>
      <c r="R53" s="8">
        <v>0.270460323</v>
      </c>
      <c r="S53" s="8">
        <v>0.73272738100000001</v>
      </c>
      <c r="T53" s="17"/>
      <c r="U53" s="17"/>
      <c r="V53" s="17"/>
    </row>
    <row r="54" spans="3:22" ht="15" x14ac:dyDescent="0.25">
      <c r="C54" s="22" t="s">
        <v>44</v>
      </c>
      <c r="D54" s="8">
        <v>0.65624800000000005</v>
      </c>
      <c r="E54" s="8">
        <v>1.287857</v>
      </c>
      <c r="F54" s="8">
        <v>1.8579300000000001</v>
      </c>
      <c r="G54" s="8">
        <v>2.1287600000000002</v>
      </c>
      <c r="H54" s="8">
        <v>2.4820280000000001</v>
      </c>
      <c r="I54" s="8">
        <v>2.7661959999999999</v>
      </c>
      <c r="J54" s="9">
        <v>2.2357260000000001</v>
      </c>
      <c r="K54" s="9">
        <v>3.1870970000000001</v>
      </c>
      <c r="L54" s="10">
        <v>3.371042965</v>
      </c>
      <c r="M54" s="8">
        <v>4.6317404239999993</v>
      </c>
      <c r="N54" s="8">
        <v>6.0394122180000007</v>
      </c>
      <c r="O54" s="8">
        <v>7.055355026</v>
      </c>
      <c r="P54" s="8">
        <v>7.5570127530000004</v>
      </c>
      <c r="Q54" s="8">
        <v>8.7412809350000007</v>
      </c>
      <c r="R54" s="8">
        <v>7.0034946160000002</v>
      </c>
      <c r="S54" s="8">
        <v>10.073192999000002</v>
      </c>
      <c r="T54" s="17"/>
      <c r="U54" s="17"/>
      <c r="V54" s="17"/>
    </row>
    <row r="55" spans="3:22" ht="15" x14ac:dyDescent="0.25">
      <c r="C55" s="22" t="s">
        <v>45</v>
      </c>
      <c r="D55" s="8">
        <v>0.89719700000000002</v>
      </c>
      <c r="E55" s="8">
        <v>1.0319069999999999</v>
      </c>
      <c r="F55" s="8">
        <v>1.265047</v>
      </c>
      <c r="G55" s="8">
        <v>1.0430079999999999</v>
      </c>
      <c r="H55" s="8">
        <v>1.033064</v>
      </c>
      <c r="I55" s="8">
        <v>1.0179579999999999</v>
      </c>
      <c r="J55" s="9">
        <v>1.625923</v>
      </c>
      <c r="K55" s="9">
        <v>1.8688880000000001</v>
      </c>
      <c r="L55" s="10">
        <v>81.019049176999999</v>
      </c>
      <c r="M55" s="8">
        <v>77.345734747999998</v>
      </c>
      <c r="N55" s="8">
        <v>64.630431348000002</v>
      </c>
      <c r="O55" s="8">
        <v>52.893905535999998</v>
      </c>
      <c r="P55" s="8">
        <v>55.964759462000004</v>
      </c>
      <c r="Q55" s="8">
        <v>91.36651594300001</v>
      </c>
      <c r="R55" s="8">
        <v>217.165573628</v>
      </c>
      <c r="S55" s="8">
        <v>289.01741386600003</v>
      </c>
      <c r="T55" s="17"/>
      <c r="U55" s="17"/>
      <c r="V55" s="17"/>
    </row>
    <row r="56" spans="3:22" ht="15" x14ac:dyDescent="0.25">
      <c r="C56" s="18" t="s">
        <v>46</v>
      </c>
      <c r="D56" s="13">
        <v>864.14073299999995</v>
      </c>
      <c r="E56" s="13">
        <v>875.97082699999999</v>
      </c>
      <c r="F56" s="13">
        <v>904.89125999999999</v>
      </c>
      <c r="G56" s="13">
        <v>939.69008199999996</v>
      </c>
      <c r="H56" s="13">
        <v>974.43014300000004</v>
      </c>
      <c r="I56" s="13">
        <v>1062.207582</v>
      </c>
      <c r="J56" s="13">
        <v>1082.24</v>
      </c>
      <c r="K56" s="13">
        <v>1174.55</v>
      </c>
      <c r="L56" s="14">
        <f>SUM(L28,L30:L32,L34:L36,L38:L43,L45,L48:L50,L54,L26)</f>
        <v>2008.2960762089999</v>
      </c>
      <c r="M56" s="24">
        <f t="shared" ref="M56:Q56" si="0">SUM(M28,M30:M32,M34:M36,M38:M43,M45,M48:M50,M54,M26)</f>
        <v>2207.8594199550002</v>
      </c>
      <c r="N56" s="12">
        <f t="shared" si="0"/>
        <v>2283.0040183690003</v>
      </c>
      <c r="O56" s="24">
        <f t="shared" si="0"/>
        <v>2310.0028342140004</v>
      </c>
      <c r="P56" s="13">
        <f t="shared" si="0"/>
        <v>2508.2285512569997</v>
      </c>
      <c r="Q56" s="13">
        <f t="shared" si="0"/>
        <v>2384.6835149139997</v>
      </c>
      <c r="R56" s="13">
        <v>2484.7987800000001</v>
      </c>
      <c r="S56" s="12">
        <v>2483.9712199999999</v>
      </c>
      <c r="T56" s="71"/>
      <c r="U56" s="17"/>
      <c r="V56" s="17"/>
    </row>
    <row r="57" spans="3:22" ht="15" x14ac:dyDescent="0.25">
      <c r="C57" s="18" t="s">
        <v>47</v>
      </c>
      <c r="D57" s="12">
        <v>865.60436200000015</v>
      </c>
      <c r="E57" s="12">
        <v>877.86648900000012</v>
      </c>
      <c r="F57" s="12">
        <v>907.56188099999997</v>
      </c>
      <c r="G57" s="12">
        <v>942.76469799999995</v>
      </c>
      <c r="H57" s="12">
        <v>977.80768499999999</v>
      </c>
      <c r="I57" s="12">
        <v>1065.8777510000002</v>
      </c>
      <c r="J57" s="13">
        <v>1088.5899999999999</v>
      </c>
      <c r="K57" s="13">
        <v>1177.52</v>
      </c>
      <c r="L57" s="23">
        <f>SUM(L26,L28:L54)</f>
        <v>2226.5611646909992</v>
      </c>
      <c r="M57" s="12"/>
      <c r="N57" s="24">
        <f t="shared" ref="N57:Q57" si="1">SUM(N26,N28:N54)</f>
        <v>2468.019157745</v>
      </c>
      <c r="O57" s="13">
        <f t="shared" si="1"/>
        <v>2526.9500246280004</v>
      </c>
      <c r="P57" s="13">
        <f t="shared" si="1"/>
        <v>2767.923453074</v>
      </c>
      <c r="Q57" s="12">
        <f t="shared" si="1"/>
        <v>2656.694308257001</v>
      </c>
      <c r="R57" s="12">
        <v>2593.4372707529988</v>
      </c>
      <c r="S57" s="12">
        <v>2656.2499899999998</v>
      </c>
      <c r="T57" s="17"/>
      <c r="U57" s="17"/>
      <c r="V57" s="17"/>
    </row>
    <row r="58" spans="3:22" x14ac:dyDescent="0.2"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7"/>
      <c r="U58" s="17"/>
      <c r="V58" s="17"/>
    </row>
    <row r="59" spans="3:22" x14ac:dyDescent="0.2"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7"/>
      <c r="U59" s="17"/>
      <c r="V59" s="17"/>
    </row>
    <row r="60" spans="3:22" ht="15" x14ac:dyDescent="0.25">
      <c r="C60" s="18" t="s">
        <v>48</v>
      </c>
      <c r="D60" s="8">
        <v>22.663361999999999</v>
      </c>
      <c r="E60" s="8">
        <v>22.779890000000002</v>
      </c>
      <c r="F60" s="8">
        <v>20.944013000000002</v>
      </c>
      <c r="G60" s="8">
        <v>19.507339999999999</v>
      </c>
      <c r="H60" s="8">
        <v>17.197675</v>
      </c>
      <c r="I60" s="8">
        <v>14.466381999999999</v>
      </c>
      <c r="J60" s="9">
        <v>14.205318</v>
      </c>
      <c r="K60" s="9">
        <v>12.659383</v>
      </c>
      <c r="L60" s="10">
        <v>90.985738021000003</v>
      </c>
      <c r="M60" s="8">
        <v>346.43821424800001</v>
      </c>
      <c r="N60" s="8">
        <v>343.16959407499996</v>
      </c>
      <c r="O60" s="12">
        <v>295.47770394899999</v>
      </c>
      <c r="P60" s="12">
        <v>302.81722331500004</v>
      </c>
      <c r="Q60" s="12">
        <v>280.76239246300003</v>
      </c>
      <c r="R60" s="12">
        <v>270.18378107400002</v>
      </c>
      <c r="S60" s="12">
        <v>305.688403924</v>
      </c>
      <c r="T60" s="17"/>
      <c r="U60" s="17"/>
      <c r="V60" s="17"/>
    </row>
    <row r="61" spans="3:22" ht="15" x14ac:dyDescent="0.25">
      <c r="C61" s="18" t="s">
        <v>49</v>
      </c>
      <c r="D61" s="8">
        <v>843.74566600000003</v>
      </c>
      <c r="E61" s="8">
        <v>856.04874400000006</v>
      </c>
      <c r="F61" s="8">
        <v>887.51922100000002</v>
      </c>
      <c r="G61" s="8">
        <v>924.40307700000005</v>
      </c>
      <c r="H61" s="8">
        <v>961.91056800000001</v>
      </c>
      <c r="I61" s="8">
        <v>1052.4291940000001</v>
      </c>
      <c r="J61" s="9">
        <v>1072.0227130000001</v>
      </c>
      <c r="K61" s="9">
        <v>1166.7279619999999</v>
      </c>
      <c r="L61" s="10">
        <v>2216.594475847</v>
      </c>
      <c r="M61" s="8">
        <v>2198.9404879649996</v>
      </c>
      <c r="N61" s="8">
        <v>2189.479995018</v>
      </c>
      <c r="O61" s="12">
        <v>2284.3662262149996</v>
      </c>
      <c r="P61" s="12">
        <v>2521.0709892210002</v>
      </c>
      <c r="Q61" s="12">
        <v>2467.2984317370001</v>
      </c>
      <c r="R61" s="12">
        <v>2544.247804742</v>
      </c>
      <c r="S61" s="12">
        <v>2639.5790033999997</v>
      </c>
      <c r="T61" s="17"/>
      <c r="U61" s="17"/>
      <c r="V61" s="17"/>
    </row>
    <row r="62" spans="3:22" ht="15" customHeight="1" x14ac:dyDescent="0.25">
      <c r="C62" s="18" t="s">
        <v>50</v>
      </c>
      <c r="D62" s="12">
        <v>312.24972400000001</v>
      </c>
      <c r="E62" s="12">
        <v>340.67955000000001</v>
      </c>
      <c r="F62" s="8">
        <v>344.24712599999998</v>
      </c>
      <c r="G62" s="8">
        <v>355.92619999999999</v>
      </c>
      <c r="H62" s="8">
        <v>365.31278700000001</v>
      </c>
      <c r="I62" s="8">
        <v>376.71070700000001</v>
      </c>
      <c r="J62" s="9">
        <v>386.92162000000002</v>
      </c>
      <c r="K62" s="9">
        <v>423.64203400000002</v>
      </c>
      <c r="L62" s="10">
        <v>1129.3704360720001</v>
      </c>
      <c r="M62" s="8">
        <v>1090.0912360759999</v>
      </c>
      <c r="N62" s="8">
        <v>1149.4460442740001</v>
      </c>
      <c r="O62" s="12">
        <v>1172.3928083579999</v>
      </c>
      <c r="P62" s="12">
        <v>1332.3293242699999</v>
      </c>
      <c r="Q62" s="12">
        <v>1408.157673291</v>
      </c>
      <c r="R62" s="12">
        <v>1449.793857722</v>
      </c>
      <c r="S62" s="12">
        <v>1616.892428827</v>
      </c>
      <c r="T62" s="17"/>
    </row>
    <row r="63" spans="3:22" ht="15" x14ac:dyDescent="0.25">
      <c r="C63" s="18" t="s">
        <v>51</v>
      </c>
      <c r="D63" s="12">
        <v>531.49594200000001</v>
      </c>
      <c r="E63" s="12">
        <v>515.36919399999999</v>
      </c>
      <c r="F63" s="8">
        <v>543.27209500000004</v>
      </c>
      <c r="G63" s="8">
        <v>568.47687699999994</v>
      </c>
      <c r="H63" s="8">
        <v>596.59778100000005</v>
      </c>
      <c r="I63" s="8">
        <v>675.71848699999998</v>
      </c>
      <c r="J63" s="9">
        <v>685.10109299999999</v>
      </c>
      <c r="K63" s="9">
        <v>743.08592799999997</v>
      </c>
      <c r="L63" s="10">
        <v>1087.2240397749999</v>
      </c>
      <c r="M63" s="8">
        <v>1108.849251889</v>
      </c>
      <c r="N63" s="8">
        <v>1040.0339507440001</v>
      </c>
      <c r="O63" s="12">
        <v>1111.973417857</v>
      </c>
      <c r="P63" s="12">
        <v>1188.7416649509998</v>
      </c>
      <c r="Q63" s="12">
        <v>1059.1407584460001</v>
      </c>
      <c r="R63" s="12">
        <v>1094.45394702</v>
      </c>
      <c r="S63" s="12">
        <v>1022.6865745729999</v>
      </c>
      <c r="T63" s="17"/>
      <c r="U63" s="17"/>
      <c r="V63" s="17"/>
    </row>
    <row r="64" spans="3:22" ht="15" x14ac:dyDescent="0.25">
      <c r="C64" s="25"/>
      <c r="D64" s="26"/>
      <c r="E64" s="26"/>
      <c r="F64" s="26"/>
      <c r="G64" s="26"/>
      <c r="H64" s="26"/>
      <c r="I64" s="26"/>
      <c r="J64" s="26"/>
      <c r="K64" s="26"/>
      <c r="T64" s="17"/>
      <c r="U64" s="17"/>
      <c r="V64" s="17"/>
    </row>
    <row r="65" spans="3:27" ht="15" x14ac:dyDescent="0.25">
      <c r="C65" s="25"/>
      <c r="D65" s="26"/>
      <c r="E65" s="26"/>
      <c r="F65" s="26"/>
      <c r="G65" s="26"/>
      <c r="H65" s="26"/>
      <c r="I65" s="26"/>
      <c r="J65" s="26"/>
      <c r="K65" s="26"/>
      <c r="T65" s="17"/>
      <c r="U65" s="17"/>
      <c r="V65" s="17"/>
    </row>
    <row r="66" spans="3:27" ht="23.25" x14ac:dyDescent="0.35">
      <c r="C66" s="15" t="s">
        <v>52</v>
      </c>
      <c r="U66" s="27"/>
      <c r="V66" s="28"/>
      <c r="W66" s="28"/>
      <c r="X66" s="28"/>
      <c r="Y66" s="28"/>
      <c r="Z66" s="28"/>
      <c r="AA66" s="28"/>
    </row>
    <row r="67" spans="3:27" ht="15" x14ac:dyDescent="0.25">
      <c r="D67" s="72" t="s">
        <v>53</v>
      </c>
      <c r="E67" s="73"/>
      <c r="F67" s="73"/>
      <c r="G67" s="73"/>
      <c r="H67" s="73"/>
      <c r="I67" s="73"/>
      <c r="J67" s="73"/>
      <c r="K67" s="73"/>
      <c r="L67" s="74" t="s">
        <v>3</v>
      </c>
      <c r="M67" s="75"/>
      <c r="N67" s="75"/>
      <c r="O67" s="75"/>
      <c r="P67" s="75"/>
      <c r="Q67" s="75"/>
      <c r="R67" s="75"/>
      <c r="S67" s="75"/>
      <c r="U67" s="28"/>
      <c r="V67" s="76"/>
      <c r="W67" s="76"/>
      <c r="X67" s="76"/>
      <c r="Y67" s="76"/>
      <c r="Z67" s="76"/>
      <c r="AA67" s="76"/>
    </row>
    <row r="68" spans="3:27" ht="15" x14ac:dyDescent="0.25">
      <c r="D68" s="3">
        <v>2014</v>
      </c>
      <c r="E68" s="3">
        <v>2015</v>
      </c>
      <c r="F68" s="3">
        <v>2016</v>
      </c>
      <c r="G68" s="3">
        <v>2017</v>
      </c>
      <c r="H68" s="3">
        <v>2018</v>
      </c>
      <c r="I68" s="3">
        <v>2019</v>
      </c>
      <c r="J68" s="66">
        <v>2020</v>
      </c>
      <c r="K68" s="29">
        <v>2021</v>
      </c>
      <c r="L68" s="6">
        <v>2014</v>
      </c>
      <c r="M68" s="3">
        <v>2015</v>
      </c>
      <c r="N68" s="3">
        <v>2016</v>
      </c>
      <c r="O68" s="3">
        <v>2017</v>
      </c>
      <c r="P68" s="3">
        <v>2018</v>
      </c>
      <c r="Q68" s="3">
        <v>2019</v>
      </c>
      <c r="R68" s="67">
        <v>2020</v>
      </c>
      <c r="S68" s="3">
        <v>2021</v>
      </c>
      <c r="U68" s="28"/>
      <c r="V68" s="30"/>
      <c r="W68" s="30"/>
      <c r="X68" s="30"/>
      <c r="Y68" s="30"/>
      <c r="Z68" s="30"/>
      <c r="AA68" s="30"/>
    </row>
    <row r="69" spans="3:27" ht="15" x14ac:dyDescent="0.25">
      <c r="C69" s="31" t="s">
        <v>4</v>
      </c>
      <c r="D69" s="8">
        <v>1600.328</v>
      </c>
      <c r="E69" s="8">
        <v>1664.1469999999999</v>
      </c>
      <c r="F69" s="8">
        <v>1783.316</v>
      </c>
      <c r="G69" s="8">
        <v>1672.0039999999999</v>
      </c>
      <c r="H69" s="8">
        <v>1682.4110000000001</v>
      </c>
      <c r="I69" s="8">
        <v>1631.2260000000001</v>
      </c>
      <c r="J69" s="9">
        <v>1538.8869999999999</v>
      </c>
      <c r="K69" s="9">
        <v>1635.6859999999999</v>
      </c>
      <c r="L69" s="10">
        <v>430.63279281799998</v>
      </c>
      <c r="M69" s="8">
        <v>454.00525445400001</v>
      </c>
      <c r="N69" s="8">
        <v>393.30467171599997</v>
      </c>
      <c r="O69" s="8">
        <v>382.94767725200001</v>
      </c>
      <c r="P69" s="8">
        <v>441.89729377100002</v>
      </c>
      <c r="Q69" s="8">
        <v>531.98617424400004</v>
      </c>
      <c r="R69" s="8">
        <v>494.19437249200001</v>
      </c>
      <c r="S69" s="8">
        <v>585.93384512700004</v>
      </c>
      <c r="U69" s="32"/>
      <c r="V69" s="33"/>
      <c r="W69" s="33"/>
      <c r="X69" s="33"/>
      <c r="Y69" s="33"/>
      <c r="Z69" s="33"/>
      <c r="AA69" s="33"/>
    </row>
    <row r="70" spans="3:27" ht="15" x14ac:dyDescent="0.25">
      <c r="D70" s="17"/>
      <c r="E70" s="17"/>
      <c r="F70" s="17"/>
      <c r="G70" s="19"/>
      <c r="H70" s="19"/>
      <c r="I70" s="19"/>
      <c r="J70" s="19"/>
      <c r="K70" s="19"/>
      <c r="L70" s="17"/>
      <c r="M70" s="17"/>
      <c r="N70" s="17"/>
      <c r="O70" s="17"/>
      <c r="P70" s="17"/>
      <c r="Q70" s="17"/>
      <c r="R70" s="17"/>
      <c r="S70" s="17"/>
      <c r="U70" s="34"/>
      <c r="V70" s="33"/>
      <c r="W70" s="33"/>
      <c r="X70" s="33"/>
      <c r="Y70" s="33"/>
      <c r="Z70" s="33"/>
      <c r="AA70" s="33"/>
    </row>
    <row r="71" spans="3:27" ht="15" x14ac:dyDescent="0.25">
      <c r="C71" s="35" t="s">
        <v>54</v>
      </c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U71" s="34"/>
      <c r="V71" s="33"/>
      <c r="W71" s="33"/>
      <c r="X71" s="33"/>
      <c r="Y71" s="33"/>
      <c r="Z71" s="33"/>
      <c r="AA71" s="33"/>
    </row>
    <row r="72" spans="3:27" ht="15" x14ac:dyDescent="0.25">
      <c r="C72" s="18" t="s">
        <v>55</v>
      </c>
      <c r="D72" s="8">
        <v>532.50199999999995</v>
      </c>
      <c r="E72" s="8">
        <v>514.12400000000002</v>
      </c>
      <c r="F72" s="8">
        <v>505.89499999999998</v>
      </c>
      <c r="G72" s="8">
        <v>499.759838</v>
      </c>
      <c r="H72" s="8">
        <v>514.80422599999997</v>
      </c>
      <c r="I72" s="8">
        <v>492.79199999999997</v>
      </c>
      <c r="J72" s="9">
        <v>500.31299999999999</v>
      </c>
      <c r="K72" s="9">
        <v>557.50099999999998</v>
      </c>
      <c r="L72" s="10">
        <v>238.44551907799999</v>
      </c>
      <c r="M72" s="8">
        <v>272.41095286500001</v>
      </c>
      <c r="N72" s="8">
        <v>249.38661938300001</v>
      </c>
      <c r="O72" s="8">
        <v>255.20258200500001</v>
      </c>
      <c r="P72" s="8">
        <v>303.296977717</v>
      </c>
      <c r="Q72" s="8">
        <v>342.20284468800003</v>
      </c>
      <c r="R72" s="8">
        <v>350.33031371999999</v>
      </c>
      <c r="S72" s="8">
        <v>429.24536425299999</v>
      </c>
      <c r="U72" s="34"/>
      <c r="V72" s="33"/>
      <c r="W72" s="33"/>
      <c r="X72" s="33"/>
      <c r="Y72" s="33"/>
      <c r="Z72" s="33"/>
      <c r="AA72" s="33"/>
    </row>
    <row r="73" spans="3:27" ht="15" x14ac:dyDescent="0.25">
      <c r="C73" s="18" t="s">
        <v>56</v>
      </c>
      <c r="D73" s="8">
        <v>391.95600000000002</v>
      </c>
      <c r="E73" s="8">
        <v>408.67399999999998</v>
      </c>
      <c r="F73" s="8">
        <v>415.93700000000001</v>
      </c>
      <c r="G73" s="8">
        <v>429.36399999999998</v>
      </c>
      <c r="H73" s="8">
        <v>436.05399999999997</v>
      </c>
      <c r="I73" s="8">
        <v>416.173</v>
      </c>
      <c r="J73" s="9">
        <v>397.17200000000003</v>
      </c>
      <c r="K73" s="9">
        <v>424.60500000000002</v>
      </c>
      <c r="L73" s="10">
        <v>95.814884836000004</v>
      </c>
      <c r="M73" s="8">
        <v>82.711197737000006</v>
      </c>
      <c r="N73" s="8">
        <v>72.897152543000004</v>
      </c>
      <c r="O73" s="8">
        <v>81.807510062999995</v>
      </c>
      <c r="P73" s="8">
        <v>86.774040389999996</v>
      </c>
      <c r="Q73" s="8">
        <v>94.757763123999993</v>
      </c>
      <c r="R73" s="8">
        <v>86.121263591000002</v>
      </c>
      <c r="S73" s="8">
        <v>96.043980202</v>
      </c>
      <c r="U73" s="34"/>
      <c r="V73" s="33"/>
      <c r="W73" s="33"/>
      <c r="X73" s="33"/>
      <c r="Y73" s="33"/>
      <c r="Z73" s="33"/>
      <c r="AA73" s="33"/>
    </row>
    <row r="74" spans="3:27" ht="15" x14ac:dyDescent="0.25">
      <c r="C74" s="18" t="s">
        <v>57</v>
      </c>
      <c r="D74" s="8">
        <v>360.13400000000001</v>
      </c>
      <c r="E74" s="8">
        <v>382.8</v>
      </c>
      <c r="F74" s="8">
        <v>371.75200000000001</v>
      </c>
      <c r="G74" s="8">
        <v>367.26799999999997</v>
      </c>
      <c r="H74" s="8">
        <v>393.59100000000001</v>
      </c>
      <c r="I74" s="8">
        <v>383.11599999999999</v>
      </c>
      <c r="J74" s="9">
        <v>339.64299999999997</v>
      </c>
      <c r="K74" s="9">
        <v>358.95600000000002</v>
      </c>
      <c r="L74" s="10">
        <v>35.107615713000001</v>
      </c>
      <c r="M74" s="8">
        <v>35.955730395000003</v>
      </c>
      <c r="N74" s="12">
        <v>19.037265956999999</v>
      </c>
      <c r="O74" s="12">
        <v>14.269914791</v>
      </c>
      <c r="P74" s="12">
        <v>17.725501049999998</v>
      </c>
      <c r="Q74" s="12">
        <v>38.283607496999998</v>
      </c>
      <c r="R74" s="12">
        <v>23.04316494</v>
      </c>
      <c r="S74" s="12">
        <v>19.828686809000001</v>
      </c>
    </row>
    <row r="75" spans="3:27" s="36" customFormat="1" ht="15" x14ac:dyDescent="0.25">
      <c r="C75" s="18" t="s">
        <v>58</v>
      </c>
      <c r="D75" s="8">
        <v>98.355000000000004</v>
      </c>
      <c r="E75" s="8">
        <v>96.781999999999996</v>
      </c>
      <c r="F75" s="8">
        <v>99.393000000000001</v>
      </c>
      <c r="G75" s="8">
        <v>103.44499999999999</v>
      </c>
      <c r="H75" s="8">
        <v>107.255</v>
      </c>
      <c r="I75" s="8">
        <v>107.69799999999999</v>
      </c>
      <c r="J75" s="9">
        <v>93.32</v>
      </c>
      <c r="K75" s="9">
        <v>86.582999999999998</v>
      </c>
      <c r="L75" s="10"/>
      <c r="M75" s="8"/>
      <c r="N75" s="12"/>
      <c r="O75" s="12"/>
      <c r="P75" s="12"/>
      <c r="Q75" s="12">
        <v>6.6818472189999998</v>
      </c>
      <c r="R75" s="12">
        <v>7.6624355810000004</v>
      </c>
      <c r="S75" s="12">
        <v>9.6621636409999994</v>
      </c>
      <c r="T75" s="1"/>
    </row>
    <row r="76" spans="3:27" ht="15" x14ac:dyDescent="0.25">
      <c r="C76" s="18" t="s">
        <v>59</v>
      </c>
      <c r="D76" s="8">
        <v>46.921999999999997</v>
      </c>
      <c r="E76" s="8">
        <v>53.856999999999999</v>
      </c>
      <c r="F76" s="8">
        <v>54.918999999999997</v>
      </c>
      <c r="G76" s="8">
        <v>57.982999999999997</v>
      </c>
      <c r="H76" s="8">
        <v>47.503999999999998</v>
      </c>
      <c r="I76" s="8">
        <v>47.892000000000003</v>
      </c>
      <c r="J76" s="9">
        <v>39.514000000000003</v>
      </c>
      <c r="K76" s="9">
        <v>36.877000000000002</v>
      </c>
      <c r="L76" s="10">
        <v>11.683474629999999</v>
      </c>
      <c r="M76" s="8">
        <v>9.07464476</v>
      </c>
      <c r="N76" s="8">
        <v>7.0068985650000002</v>
      </c>
      <c r="O76" s="8">
        <v>4.6437822100000004</v>
      </c>
      <c r="P76" s="8">
        <v>4.259161593</v>
      </c>
      <c r="Q76" s="8">
        <v>8.4700000000000006</v>
      </c>
      <c r="R76" s="8">
        <v>4.4235679069999998</v>
      </c>
      <c r="S76" s="8">
        <v>3.299076897</v>
      </c>
    </row>
    <row r="77" spans="3:27" ht="15" x14ac:dyDescent="0.25">
      <c r="C77" s="18" t="s">
        <v>60</v>
      </c>
      <c r="D77" s="8">
        <v>25.864000000000001</v>
      </c>
      <c r="E77" s="8">
        <v>26.558</v>
      </c>
      <c r="F77" s="8">
        <v>26.965</v>
      </c>
      <c r="G77" s="8">
        <v>27.838000000000001</v>
      </c>
      <c r="H77" s="8">
        <v>30.225999999999999</v>
      </c>
      <c r="I77" s="8">
        <v>29.466999999999999</v>
      </c>
      <c r="J77" s="9">
        <v>24.097999999999999</v>
      </c>
      <c r="K77" s="9">
        <v>24.704999999999998</v>
      </c>
      <c r="L77" s="10">
        <v>2.3234442839999998</v>
      </c>
      <c r="M77" s="8">
        <v>2.8709541289999998</v>
      </c>
      <c r="N77" s="8">
        <v>1.4557935639999999</v>
      </c>
      <c r="O77" s="8">
        <v>1.2915218239999999</v>
      </c>
      <c r="P77" s="8">
        <v>2.0653258719999998</v>
      </c>
      <c r="Q77" s="8">
        <v>2.211225437</v>
      </c>
      <c r="R77" s="8">
        <v>1.4968649679999999</v>
      </c>
      <c r="S77" s="8">
        <v>1.4462190930000001</v>
      </c>
    </row>
    <row r="78" spans="3:27" ht="15" x14ac:dyDescent="0.25">
      <c r="C78" s="18" t="s">
        <v>61</v>
      </c>
      <c r="D78" s="8">
        <v>144.6</v>
      </c>
      <c r="E78" s="8">
        <v>181.352</v>
      </c>
      <c r="F78" s="8">
        <v>308.45400000000001</v>
      </c>
      <c r="G78" s="8">
        <v>186.374</v>
      </c>
      <c r="H78" s="8">
        <v>153.00700000000001</v>
      </c>
      <c r="I78" s="8">
        <v>154.08799999999999</v>
      </c>
      <c r="J78" s="9">
        <v>144.80000000000001</v>
      </c>
      <c r="K78" s="9">
        <v>146.459</v>
      </c>
      <c r="L78" s="10"/>
      <c r="M78" s="8"/>
      <c r="N78" s="8"/>
      <c r="O78" s="8"/>
      <c r="P78" s="8"/>
      <c r="Q78" s="8">
        <v>39.377330717</v>
      </c>
      <c r="R78" s="8">
        <v>21.116761785000001</v>
      </c>
      <c r="S78" s="8">
        <v>26.408354323000001</v>
      </c>
    </row>
    <row r="79" spans="3:27" x14ac:dyDescent="0.2"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</row>
    <row r="80" spans="3:27" ht="15" x14ac:dyDescent="0.25">
      <c r="C80" s="37" t="s">
        <v>62</v>
      </c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</row>
    <row r="81" spans="2:22" ht="15" x14ac:dyDescent="0.25">
      <c r="B81" s="38"/>
      <c r="C81" s="39" t="s">
        <v>23</v>
      </c>
      <c r="D81" s="8">
        <v>157.666</v>
      </c>
      <c r="E81" s="8">
        <v>146.203</v>
      </c>
      <c r="F81" s="8">
        <v>154.18600000000001</v>
      </c>
      <c r="G81" s="8">
        <v>165.13200000000001</v>
      </c>
      <c r="H81" s="8">
        <v>173.441</v>
      </c>
      <c r="I81" s="8">
        <v>180.16200000000001</v>
      </c>
      <c r="J81" s="9">
        <v>165.85</v>
      </c>
      <c r="K81" s="9">
        <v>140.92699999999999</v>
      </c>
      <c r="L81" s="10">
        <v>92.205099121000003</v>
      </c>
      <c r="M81" s="8">
        <v>103.573729903</v>
      </c>
      <c r="N81" s="8">
        <v>93.457735592999995</v>
      </c>
      <c r="O81" s="8">
        <v>106.32339682200001</v>
      </c>
      <c r="P81" s="8">
        <v>127.926498689</v>
      </c>
      <c r="Q81" s="8">
        <v>125.634967762</v>
      </c>
      <c r="R81" s="8">
        <v>109.741093079</v>
      </c>
      <c r="S81" s="8">
        <v>105.01760180300001</v>
      </c>
    </row>
    <row r="82" spans="2:22" ht="15" x14ac:dyDescent="0.25">
      <c r="B82" s="38"/>
      <c r="C82" s="39" t="s">
        <v>35</v>
      </c>
      <c r="D82" s="8"/>
      <c r="E82" s="8">
        <v>7.8929999999999998</v>
      </c>
      <c r="F82" s="8">
        <v>8.9489999999999998</v>
      </c>
      <c r="G82" s="8">
        <v>9.1709999999999994</v>
      </c>
      <c r="H82" s="8">
        <v>9.6760000000000002</v>
      </c>
      <c r="I82" s="8">
        <v>10.002000000000001</v>
      </c>
      <c r="J82" s="9">
        <v>10.692</v>
      </c>
      <c r="K82" s="9">
        <v>12.74</v>
      </c>
      <c r="L82" s="10">
        <v>21.489473889999999</v>
      </c>
      <c r="M82" s="8">
        <v>26.195294671999999</v>
      </c>
      <c r="N82" s="8">
        <v>28.001448076999999</v>
      </c>
      <c r="O82" s="8">
        <v>23.497236922999999</v>
      </c>
      <c r="P82" s="8">
        <v>26.282919571000001</v>
      </c>
      <c r="Q82" s="8">
        <v>31.347608473000001</v>
      </c>
      <c r="R82" s="8">
        <v>31.584689736000001</v>
      </c>
      <c r="S82" s="8">
        <v>47.795147219999997</v>
      </c>
    </row>
    <row r="83" spans="2:22" ht="15" x14ac:dyDescent="0.25">
      <c r="B83" s="38"/>
      <c r="C83" s="39" t="s">
        <v>37</v>
      </c>
      <c r="D83" s="8">
        <v>406.07600000000002</v>
      </c>
      <c r="E83" s="8">
        <v>413.21499999999997</v>
      </c>
      <c r="F83" s="8">
        <v>398.255</v>
      </c>
      <c r="G83" s="8">
        <v>399.51100000000002</v>
      </c>
      <c r="H83" s="8">
        <v>421.55700000000002</v>
      </c>
      <c r="I83" s="8">
        <v>412.762</v>
      </c>
      <c r="J83" s="9">
        <v>378.42399999999998</v>
      </c>
      <c r="K83" s="9">
        <v>401.03899999999999</v>
      </c>
      <c r="L83" s="10">
        <v>74.704052707000002</v>
      </c>
      <c r="M83" s="8">
        <v>71.363276130000003</v>
      </c>
      <c r="N83" s="12">
        <v>53.145251481999999</v>
      </c>
      <c r="O83" s="12">
        <v>63.908434038999999</v>
      </c>
      <c r="P83" s="12">
        <v>60.269413143999998</v>
      </c>
      <c r="Q83" s="12">
        <v>65.986283271999994</v>
      </c>
      <c r="R83" s="12">
        <v>60.583534024999999</v>
      </c>
      <c r="S83" s="12">
        <v>79.784941146999998</v>
      </c>
    </row>
    <row r="84" spans="2:22" ht="15" x14ac:dyDescent="0.25">
      <c r="B84" s="38"/>
      <c r="C84" s="39" t="s">
        <v>38</v>
      </c>
      <c r="D84" s="8">
        <v>84.998000000000005</v>
      </c>
      <c r="E84" s="8">
        <v>74.798000000000002</v>
      </c>
      <c r="F84" s="12">
        <v>42.485999999999997</v>
      </c>
      <c r="G84" s="12">
        <v>34.920999999999999</v>
      </c>
      <c r="H84" s="12">
        <v>36.037999999999997</v>
      </c>
      <c r="I84" s="12">
        <v>30.9</v>
      </c>
      <c r="J84" s="13">
        <v>32.033000000000001</v>
      </c>
      <c r="K84" s="13">
        <v>42.54</v>
      </c>
      <c r="L84" s="10">
        <v>64.238340199000007</v>
      </c>
      <c r="M84" s="8">
        <v>66.494040799999993</v>
      </c>
      <c r="N84" s="8">
        <v>64.483062340999993</v>
      </c>
      <c r="O84" s="8">
        <v>62.387024955000001</v>
      </c>
      <c r="P84" s="8">
        <v>61.999128921000001</v>
      </c>
      <c r="Q84" s="8">
        <v>66.342689723999996</v>
      </c>
      <c r="R84" s="8">
        <v>75.395954048999997</v>
      </c>
      <c r="S84" s="8">
        <v>106.16355811299999</v>
      </c>
    </row>
    <row r="85" spans="2:22" ht="15" x14ac:dyDescent="0.25">
      <c r="B85" s="38"/>
      <c r="C85" s="39" t="s">
        <v>63</v>
      </c>
      <c r="D85" s="8">
        <v>232.95400000000001</v>
      </c>
      <c r="E85" s="8">
        <v>170.56</v>
      </c>
      <c r="F85" s="8">
        <v>144.84700000000001</v>
      </c>
      <c r="G85" s="8">
        <v>146.541</v>
      </c>
      <c r="H85" s="8">
        <v>153.316</v>
      </c>
      <c r="I85" s="8">
        <v>153.53700000000001</v>
      </c>
      <c r="J85" s="9">
        <v>142.24299999999999</v>
      </c>
      <c r="K85" s="9">
        <v>149.44999999999999</v>
      </c>
      <c r="L85" s="10">
        <v>20.476659074000001</v>
      </c>
      <c r="M85" s="8">
        <v>19.411614704000002</v>
      </c>
      <c r="N85" s="8">
        <v>13.920139247</v>
      </c>
      <c r="O85" s="8">
        <v>16.009674949000001</v>
      </c>
      <c r="P85" s="8">
        <v>18.106491140999999</v>
      </c>
      <c r="Q85" s="8">
        <v>27.829971536999999</v>
      </c>
      <c r="R85" s="8">
        <v>24.291085143</v>
      </c>
      <c r="S85" s="8">
        <v>26.651723608000001</v>
      </c>
    </row>
    <row r="86" spans="2:22" ht="15" x14ac:dyDescent="0.25">
      <c r="C86" s="39" t="s">
        <v>64</v>
      </c>
      <c r="D86" s="8"/>
      <c r="E86" s="8">
        <v>851.47799999999995</v>
      </c>
      <c r="F86" s="8">
        <v>1034.5920000000001</v>
      </c>
      <c r="G86" s="8">
        <v>916.72799999999995</v>
      </c>
      <c r="H86" s="8">
        <v>888.38300000000004</v>
      </c>
      <c r="I86" s="8">
        <v>843.86300000000006</v>
      </c>
      <c r="J86" s="9">
        <v>809.64499999999998</v>
      </c>
      <c r="K86" s="9">
        <v>888.99</v>
      </c>
      <c r="L86" s="10">
        <v>157.518805496</v>
      </c>
      <c r="M86" s="8">
        <v>166.96729824499999</v>
      </c>
      <c r="N86" s="8">
        <v>140.29703497599999</v>
      </c>
      <c r="O86" s="8">
        <v>110.82190956399999</v>
      </c>
      <c r="P86" s="8">
        <v>147.312842305</v>
      </c>
      <c r="Q86" s="8">
        <v>241.84465347599999</v>
      </c>
      <c r="R86" s="8">
        <v>192.59801646</v>
      </c>
      <c r="S86" s="8">
        <v>220.520873236</v>
      </c>
    </row>
    <row r="87" spans="2:22" x14ac:dyDescent="0.2">
      <c r="C87" s="1" t="s">
        <v>65</v>
      </c>
    </row>
    <row r="90" spans="2:22" ht="23.25" x14ac:dyDescent="0.35">
      <c r="C90" s="15" t="s">
        <v>66</v>
      </c>
      <c r="D90" s="72" t="s">
        <v>2</v>
      </c>
      <c r="E90" s="73"/>
      <c r="F90" s="73"/>
      <c r="G90" s="73"/>
      <c r="H90" s="73"/>
      <c r="I90" s="73"/>
      <c r="J90" s="73"/>
      <c r="K90" s="77"/>
      <c r="L90" s="78" t="s">
        <v>3</v>
      </c>
      <c r="M90" s="75"/>
      <c r="N90" s="75"/>
      <c r="O90" s="75"/>
      <c r="P90" s="75"/>
      <c r="Q90" s="75"/>
      <c r="R90" s="75"/>
      <c r="S90" s="75"/>
    </row>
    <row r="91" spans="2:22" ht="15" x14ac:dyDescent="0.25">
      <c r="D91" s="3">
        <v>2014</v>
      </c>
      <c r="E91" s="3">
        <v>2015</v>
      </c>
      <c r="F91" s="3">
        <v>2016</v>
      </c>
      <c r="G91" s="3">
        <v>2017</v>
      </c>
      <c r="H91" s="3">
        <v>2018</v>
      </c>
      <c r="I91" s="4">
        <v>2019</v>
      </c>
      <c r="J91" s="66">
        <v>2020</v>
      </c>
      <c r="K91" s="40">
        <v>2021</v>
      </c>
      <c r="L91" s="41">
        <v>2014</v>
      </c>
      <c r="M91" s="4">
        <v>2015</v>
      </c>
      <c r="N91" s="4">
        <v>2016</v>
      </c>
      <c r="O91" s="3">
        <v>2017</v>
      </c>
      <c r="P91" s="3">
        <v>2018</v>
      </c>
      <c r="Q91" s="3">
        <v>2019</v>
      </c>
      <c r="R91" s="67">
        <v>2020</v>
      </c>
      <c r="S91" s="3">
        <v>2021</v>
      </c>
    </row>
    <row r="92" spans="2:22" ht="15" x14ac:dyDescent="0.25">
      <c r="C92" s="7" t="s">
        <v>66</v>
      </c>
      <c r="D92" s="8">
        <v>1330.6756089999999</v>
      </c>
      <c r="E92" s="8">
        <v>1419.89</v>
      </c>
      <c r="F92" s="8">
        <v>1535.98</v>
      </c>
      <c r="G92" s="8">
        <v>1643.0659989999999</v>
      </c>
      <c r="H92" s="8">
        <v>1828.7494670000001</v>
      </c>
      <c r="I92" s="8">
        <v>1947.04</v>
      </c>
      <c r="J92" s="9">
        <v>1796.5145219999999</v>
      </c>
      <c r="K92" s="9">
        <v>1893.144078</v>
      </c>
      <c r="L92" s="10">
        <v>42.511893465</v>
      </c>
      <c r="M92" s="8">
        <v>44.085850000000001</v>
      </c>
      <c r="N92" s="9">
        <v>45.803359999999998</v>
      </c>
      <c r="O92" s="8">
        <v>47.433149999999998</v>
      </c>
      <c r="P92" s="8">
        <v>51.043065382000009</v>
      </c>
      <c r="Q92" s="8">
        <v>54.142650000000003</v>
      </c>
      <c r="R92" s="8">
        <v>52.205162558999994</v>
      </c>
      <c r="S92" s="8">
        <v>57.012101670999996</v>
      </c>
    </row>
    <row r="93" spans="2:22" ht="15" x14ac:dyDescent="0.25">
      <c r="C93" s="18" t="s">
        <v>67</v>
      </c>
      <c r="D93" s="8">
        <v>1291.4964319999999</v>
      </c>
      <c r="E93" s="8">
        <v>1351.420106</v>
      </c>
      <c r="F93" s="8">
        <v>1320.477296</v>
      </c>
      <c r="G93" s="8">
        <v>1200.6110169999999</v>
      </c>
      <c r="H93" s="8">
        <v>1100.3407420000001</v>
      </c>
      <c r="I93" s="8">
        <v>909.58874400000002</v>
      </c>
      <c r="J93" s="9">
        <v>602.36583700000006</v>
      </c>
      <c r="K93" s="9">
        <v>557.55541700000003</v>
      </c>
      <c r="L93" s="10">
        <v>40.386668732999993</v>
      </c>
      <c r="M93" s="8">
        <v>41.640192529000004</v>
      </c>
      <c r="N93" s="9">
        <v>41.744551903000001</v>
      </c>
      <c r="O93" s="8">
        <v>41.127658558999997</v>
      </c>
      <c r="P93" s="8">
        <v>41.785811629000001</v>
      </c>
      <c r="Q93" s="8">
        <v>38.547569068999998</v>
      </c>
      <c r="R93" s="8">
        <v>31.152831444</v>
      </c>
      <c r="S93" s="8">
        <v>32.237706107999998</v>
      </c>
    </row>
    <row r="94" spans="2:22" ht="15" x14ac:dyDescent="0.25">
      <c r="C94" s="18" t="s">
        <v>68</v>
      </c>
      <c r="D94" s="8">
        <v>3.5546010000000003</v>
      </c>
      <c r="E94" s="8">
        <v>29.141966999999998</v>
      </c>
      <c r="F94" s="8">
        <v>162.50412399999999</v>
      </c>
      <c r="G94" s="8">
        <v>376.05261200000001</v>
      </c>
      <c r="H94" s="8">
        <v>631.51988200000005</v>
      </c>
      <c r="I94" s="8">
        <v>913.41</v>
      </c>
      <c r="J94" s="9">
        <v>1011.56964</v>
      </c>
      <c r="K94" s="9">
        <v>1114.3480569999999</v>
      </c>
      <c r="L94" s="10">
        <v>2.9039651000000003E-2</v>
      </c>
      <c r="M94" s="8">
        <v>0.23401562099999998</v>
      </c>
      <c r="N94" s="9">
        <v>1.3551681250000001</v>
      </c>
      <c r="O94" s="8">
        <v>3.2642717970000001</v>
      </c>
      <c r="P94" s="8">
        <v>5.7081620080000004</v>
      </c>
      <c r="Q94" s="8">
        <v>10.87656</v>
      </c>
      <c r="R94" s="8">
        <v>14.83330267</v>
      </c>
      <c r="S94" s="8">
        <v>16.926856825000002</v>
      </c>
    </row>
    <row r="95" spans="2:22" ht="15" x14ac:dyDescent="0.25">
      <c r="C95" s="18" t="s">
        <v>69</v>
      </c>
      <c r="D95" s="8">
        <v>35.624575999999998</v>
      </c>
      <c r="E95" s="8">
        <v>38.871223999999998</v>
      </c>
      <c r="F95" s="8">
        <v>52.960320000000003</v>
      </c>
      <c r="G95" s="8">
        <v>66.402370000000005</v>
      </c>
      <c r="H95" s="8">
        <v>96.888842999999994</v>
      </c>
      <c r="I95" s="8">
        <v>125.43788000000001</v>
      </c>
      <c r="J95" s="9">
        <v>182.57904500000001</v>
      </c>
      <c r="K95" s="9">
        <v>221.24060399999999</v>
      </c>
      <c r="L95" s="10">
        <v>2.0961850809999998</v>
      </c>
      <c r="M95" s="8">
        <v>2.183651459</v>
      </c>
      <c r="N95" s="9">
        <v>2.6964977800000001</v>
      </c>
      <c r="O95" s="8">
        <v>3.0412245420000001</v>
      </c>
      <c r="P95" s="8">
        <v>3.5490917450000001</v>
      </c>
      <c r="Q95" s="8">
        <v>4.7757231999999998</v>
      </c>
      <c r="R95" s="8">
        <v>6.2190284450000002</v>
      </c>
      <c r="S95" s="8">
        <v>7.8475387379999999</v>
      </c>
    </row>
    <row r="96" spans="2:22" x14ac:dyDescent="0.2"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</row>
    <row r="97" spans="3:22" ht="15" x14ac:dyDescent="0.25">
      <c r="C97" s="18" t="s">
        <v>16</v>
      </c>
      <c r="D97" s="8">
        <v>1258.0665429999999</v>
      </c>
      <c r="E97" s="8">
        <v>1334.327736</v>
      </c>
      <c r="F97" s="8">
        <v>1428.771479</v>
      </c>
      <c r="G97" s="8">
        <v>1521.673773</v>
      </c>
      <c r="H97" s="8">
        <v>1683.1331720000001</v>
      </c>
      <c r="I97" s="8">
        <v>1784.22</v>
      </c>
      <c r="J97" s="9">
        <v>1675.969644</v>
      </c>
      <c r="K97" s="9">
        <v>1767.145064</v>
      </c>
      <c r="L97" s="10">
        <v>38.877894259000001</v>
      </c>
      <c r="M97" s="8">
        <v>39.876315130000002</v>
      </c>
      <c r="N97" s="8">
        <v>40.898115672000003</v>
      </c>
      <c r="O97" s="8">
        <v>42.116435054999997</v>
      </c>
      <c r="P97" s="8">
        <v>45.091481680000001</v>
      </c>
      <c r="Q97" s="8">
        <v>47.895721307999999</v>
      </c>
      <c r="R97" s="8">
        <v>48.096982994000001</v>
      </c>
      <c r="S97" s="8">
        <v>52.403971751999997</v>
      </c>
      <c r="T97" s="17"/>
      <c r="U97" s="17"/>
      <c r="V97" s="17"/>
    </row>
    <row r="98" spans="3:22" ht="15" x14ac:dyDescent="0.25">
      <c r="C98" s="18" t="s">
        <v>70</v>
      </c>
      <c r="D98" s="8">
        <v>72.609065999999999</v>
      </c>
      <c r="E98" s="8">
        <v>85.561462000000006</v>
      </c>
      <c r="F98" s="8">
        <v>107.209524</v>
      </c>
      <c r="G98" s="8">
        <v>121.39216999999999</v>
      </c>
      <c r="H98" s="8">
        <v>145.61629500000001</v>
      </c>
      <c r="I98" s="8">
        <v>162.818265</v>
      </c>
      <c r="J98" s="9">
        <v>120.544878</v>
      </c>
      <c r="K98" s="9">
        <v>125.999014</v>
      </c>
      <c r="L98" s="10">
        <v>3.6339992059999844</v>
      </c>
      <c r="M98" s="8">
        <v>4.2095339999999997</v>
      </c>
      <c r="N98" s="8">
        <v>4.9052449999999999</v>
      </c>
      <c r="O98" s="8">
        <v>5.316721756000014</v>
      </c>
      <c r="P98" s="8">
        <v>5.9515837019999864</v>
      </c>
      <c r="Q98" s="8">
        <v>6.2469251830000001</v>
      </c>
      <c r="R98" s="8">
        <v>4.1081795650000004</v>
      </c>
      <c r="S98" s="8">
        <v>4.6081299189999996</v>
      </c>
      <c r="T98" s="17"/>
      <c r="U98" s="17"/>
      <c r="V98" s="17"/>
    </row>
    <row r="99" spans="3:22" ht="15" x14ac:dyDescent="0.25">
      <c r="C99" s="22" t="s">
        <v>18</v>
      </c>
      <c r="D99" s="8">
        <v>0.35499700000000001</v>
      </c>
      <c r="E99" s="8">
        <v>0.41490500000000002</v>
      </c>
      <c r="F99" s="8">
        <v>0.45649000000000001</v>
      </c>
      <c r="G99" s="8">
        <v>0.54330800000000001</v>
      </c>
      <c r="H99" s="8">
        <v>0.66485300000000003</v>
      </c>
      <c r="I99" s="8">
        <v>0.807334</v>
      </c>
      <c r="J99" s="9">
        <v>0.397839</v>
      </c>
      <c r="K99" s="9">
        <v>0.55023999999999995</v>
      </c>
      <c r="L99" s="10">
        <v>2.7004416999999999E-2</v>
      </c>
      <c r="M99" s="8">
        <v>2.9590048000000001E-2</v>
      </c>
      <c r="N99" s="8">
        <v>2.9264851000000001E-2</v>
      </c>
      <c r="O99" s="8">
        <v>3.2974137000000001E-2</v>
      </c>
      <c r="P99" s="8">
        <v>3.5537950999999998E-2</v>
      </c>
      <c r="Q99" s="8">
        <v>4.1591898000000002E-2</v>
      </c>
      <c r="R99" s="8">
        <v>2.7651582000000001E-2</v>
      </c>
      <c r="S99" s="8">
        <v>5.6532648999999997E-2</v>
      </c>
      <c r="T99" s="17"/>
      <c r="U99" s="17"/>
      <c r="V99" s="17"/>
    </row>
    <row r="100" spans="3:22" ht="15" x14ac:dyDescent="0.25">
      <c r="C100" s="22" t="s">
        <v>19</v>
      </c>
      <c r="D100" s="8">
        <v>2.9545999999999999E-2</v>
      </c>
      <c r="E100" s="8">
        <v>4.2525E-2</v>
      </c>
      <c r="F100" s="8">
        <v>5.3376E-2</v>
      </c>
      <c r="G100" s="8">
        <v>8.0388000000000001E-2</v>
      </c>
      <c r="H100" s="8">
        <v>0.126225</v>
      </c>
      <c r="I100" s="8">
        <v>0.144152</v>
      </c>
      <c r="J100" s="9">
        <v>9.4351000000000004E-2</v>
      </c>
      <c r="K100" s="20">
        <v>0.15750900000000001</v>
      </c>
      <c r="L100" s="21">
        <v>1.7486749999999999E-3</v>
      </c>
      <c r="M100" s="8">
        <v>2.3488899999999997E-3</v>
      </c>
      <c r="N100" s="8">
        <v>3.039665E-3</v>
      </c>
      <c r="O100" s="8">
        <v>4.3114869999999993E-3</v>
      </c>
      <c r="P100" s="8">
        <v>6.4242700000000002E-3</v>
      </c>
      <c r="Q100" s="8">
        <v>5.6959929999999999E-3</v>
      </c>
      <c r="R100" s="8">
        <v>3.2562989999999998E-3</v>
      </c>
      <c r="S100" s="8">
        <v>5.396886E-3</v>
      </c>
      <c r="T100" s="17"/>
      <c r="U100" s="17"/>
      <c r="V100" s="17"/>
    </row>
    <row r="101" spans="3:22" ht="15" x14ac:dyDescent="0.25">
      <c r="C101" s="22" t="s">
        <v>20</v>
      </c>
      <c r="D101" s="8">
        <v>2.8183280000000002</v>
      </c>
      <c r="E101" s="8">
        <v>3.1824840000000001</v>
      </c>
      <c r="F101" s="8">
        <v>3.9224749999999999</v>
      </c>
      <c r="G101" s="8">
        <v>4.923864</v>
      </c>
      <c r="H101" s="8">
        <v>6.204644</v>
      </c>
      <c r="I101" s="8">
        <v>6.8990099999999996</v>
      </c>
      <c r="J101" s="9">
        <v>2.747042</v>
      </c>
      <c r="K101" s="20">
        <v>4.284211</v>
      </c>
      <c r="L101" s="21">
        <v>0.18908998299999999</v>
      </c>
      <c r="M101" s="8">
        <v>0.22337386100000001</v>
      </c>
      <c r="N101" s="8">
        <v>0.27513711699999999</v>
      </c>
      <c r="O101" s="8">
        <v>0.39568555099999997</v>
      </c>
      <c r="P101" s="8">
        <v>0.41460863399999998</v>
      </c>
      <c r="Q101" s="8">
        <v>0.44049497000000004</v>
      </c>
      <c r="R101" s="8">
        <v>0.15261107599999998</v>
      </c>
      <c r="S101" s="8">
        <v>0.22459100300000001</v>
      </c>
      <c r="T101" s="17"/>
      <c r="U101" s="17"/>
      <c r="V101" s="17"/>
    </row>
    <row r="102" spans="3:22" ht="15" x14ac:dyDescent="0.25">
      <c r="C102" s="22" t="s">
        <v>21</v>
      </c>
      <c r="D102" s="8">
        <v>0.86362700000000003</v>
      </c>
      <c r="E102" s="8">
        <v>2.3196880000000002</v>
      </c>
      <c r="F102" s="8">
        <v>7.8762350000000003</v>
      </c>
      <c r="G102" s="8">
        <v>8.9955169999999995</v>
      </c>
      <c r="H102" s="8">
        <v>11.109755</v>
      </c>
      <c r="I102" s="8">
        <v>11.9054</v>
      </c>
      <c r="J102" s="9">
        <v>10.919454</v>
      </c>
      <c r="K102" s="9">
        <v>13.550675</v>
      </c>
      <c r="L102" s="10">
        <v>6.8262939999999994E-2</v>
      </c>
      <c r="M102" s="8">
        <v>9.7222555000000002E-2</v>
      </c>
      <c r="N102" s="8">
        <v>0.176381015</v>
      </c>
      <c r="O102" s="8">
        <v>0.201261942</v>
      </c>
      <c r="P102" s="8">
        <v>0.28008507900000001</v>
      </c>
      <c r="Q102" s="8">
        <v>0.339828782</v>
      </c>
      <c r="R102" s="8">
        <v>0.27958046000000003</v>
      </c>
      <c r="S102" s="8">
        <v>0.34222685899999999</v>
      </c>
      <c r="T102" s="17"/>
      <c r="U102" s="17"/>
      <c r="V102" s="17"/>
    </row>
    <row r="103" spans="3:22" ht="15" x14ac:dyDescent="0.25">
      <c r="C103" s="22" t="s">
        <v>22</v>
      </c>
      <c r="D103" s="8">
        <v>2.1931340000000001</v>
      </c>
      <c r="E103" s="8">
        <v>2.764205</v>
      </c>
      <c r="F103" s="8">
        <v>3.804522</v>
      </c>
      <c r="G103" s="8">
        <v>8.3192079999999997</v>
      </c>
      <c r="H103" s="8">
        <v>11.368269</v>
      </c>
      <c r="I103" s="8">
        <v>15.412516</v>
      </c>
      <c r="J103" s="9">
        <v>22.470776000000001</v>
      </c>
      <c r="K103" s="9">
        <v>25.375816</v>
      </c>
      <c r="L103" s="10">
        <v>0.111012188</v>
      </c>
      <c r="M103" s="8">
        <v>0.151442521</v>
      </c>
      <c r="N103" s="8">
        <v>0.20703033800000001</v>
      </c>
      <c r="O103" s="8">
        <v>0.27219373099999999</v>
      </c>
      <c r="P103" s="8">
        <v>0.345121803</v>
      </c>
      <c r="Q103" s="8">
        <v>0.43067939500000002</v>
      </c>
      <c r="R103" s="8">
        <v>0.49529297799999999</v>
      </c>
      <c r="S103" s="8">
        <v>0.63640527599999996</v>
      </c>
      <c r="T103" s="17"/>
      <c r="U103" s="17"/>
      <c r="V103" s="17"/>
    </row>
    <row r="104" spans="3:22" ht="15" x14ac:dyDescent="0.25">
      <c r="C104" s="22" t="s">
        <v>23</v>
      </c>
      <c r="D104" s="8">
        <v>16.222846000000001</v>
      </c>
      <c r="E104" s="8">
        <v>17.896137</v>
      </c>
      <c r="F104" s="8">
        <v>24.255489000000001</v>
      </c>
      <c r="G104" s="8">
        <v>26.883105</v>
      </c>
      <c r="H104" s="8">
        <v>30.977232999999998</v>
      </c>
      <c r="I104" s="8">
        <v>31.359009</v>
      </c>
      <c r="J104" s="9">
        <v>16.972885999999999</v>
      </c>
      <c r="K104" s="20">
        <v>14.651126</v>
      </c>
      <c r="L104" s="21">
        <v>0.66471603400000001</v>
      </c>
      <c r="M104" s="8">
        <v>0.77217313399999998</v>
      </c>
      <c r="N104" s="8">
        <v>0.94069638299999991</v>
      </c>
      <c r="O104" s="8">
        <v>1.046800234</v>
      </c>
      <c r="P104" s="8">
        <v>1.194240744</v>
      </c>
      <c r="Q104" s="8">
        <v>1.0527939479999999</v>
      </c>
      <c r="R104" s="8">
        <v>0.63854448100000005</v>
      </c>
      <c r="S104" s="8">
        <v>0.47086172100000001</v>
      </c>
      <c r="T104" s="17"/>
      <c r="U104" s="17"/>
      <c r="V104" s="17"/>
    </row>
    <row r="105" spans="3:22" ht="15" x14ac:dyDescent="0.25">
      <c r="C105" s="22" t="s">
        <v>24</v>
      </c>
      <c r="D105" s="8">
        <v>0.82074499999999995</v>
      </c>
      <c r="E105" s="8">
        <v>1.121653</v>
      </c>
      <c r="F105" s="8">
        <v>1.279558</v>
      </c>
      <c r="G105" s="8">
        <v>1.49593</v>
      </c>
      <c r="H105" s="8">
        <v>1.833701</v>
      </c>
      <c r="I105" s="8">
        <v>2.037417</v>
      </c>
      <c r="J105" s="9">
        <v>0.55197600000000002</v>
      </c>
      <c r="K105" s="9">
        <v>0.95211900000000005</v>
      </c>
      <c r="L105" s="10">
        <v>7.1474389999999999E-2</v>
      </c>
      <c r="M105" s="8">
        <v>9.4603140999999988E-2</v>
      </c>
      <c r="N105" s="8">
        <v>0.100848039</v>
      </c>
      <c r="O105" s="8">
        <v>0.108592147</v>
      </c>
      <c r="P105" s="8">
        <v>0.118657447</v>
      </c>
      <c r="Q105" s="8">
        <v>0.11928339099999999</v>
      </c>
      <c r="R105" s="8">
        <v>4.1913752999999998E-2</v>
      </c>
      <c r="S105" s="8">
        <v>6.1720157999999997E-2</v>
      </c>
      <c r="T105" s="17"/>
      <c r="U105" s="17"/>
      <c r="V105" s="17"/>
    </row>
    <row r="106" spans="3:22" ht="15" x14ac:dyDescent="0.25">
      <c r="C106" s="22" t="s">
        <v>71</v>
      </c>
      <c r="D106" s="8">
        <v>0.40426600000000001</v>
      </c>
      <c r="E106" s="8">
        <v>0.444774</v>
      </c>
      <c r="F106" s="8">
        <v>0.54282699999999995</v>
      </c>
      <c r="G106" s="8">
        <v>0.62359900000000001</v>
      </c>
      <c r="H106" s="8">
        <v>0.72321800000000003</v>
      </c>
      <c r="I106" s="8">
        <v>0.83182199999999995</v>
      </c>
      <c r="J106" s="9">
        <v>0.42865399999999998</v>
      </c>
      <c r="K106" s="9">
        <v>0.44367299999999998</v>
      </c>
      <c r="L106" s="10">
        <v>3.8032666E-2</v>
      </c>
      <c r="M106" s="8">
        <v>3.9506548000000002E-2</v>
      </c>
      <c r="N106" s="8">
        <v>4.5004654000000005E-2</v>
      </c>
      <c r="O106" s="8">
        <v>4.7288229000000001E-2</v>
      </c>
      <c r="P106" s="8">
        <v>4.9798067000000001E-2</v>
      </c>
      <c r="Q106" s="8">
        <v>5.3914637999999994E-2</v>
      </c>
      <c r="R106" s="8">
        <v>3.7642177999999998E-2</v>
      </c>
      <c r="S106" s="8">
        <v>4.1799629000000005E-2</v>
      </c>
      <c r="T106" s="17"/>
      <c r="U106" s="17"/>
      <c r="V106" s="17"/>
    </row>
    <row r="107" spans="3:22" ht="15" x14ac:dyDescent="0.25">
      <c r="C107" s="22" t="s">
        <v>26</v>
      </c>
      <c r="D107" s="8">
        <v>0.18251200000000001</v>
      </c>
      <c r="E107" s="8">
        <v>0.235954</v>
      </c>
      <c r="F107" s="8">
        <v>0.38134600000000002</v>
      </c>
      <c r="G107" s="8">
        <v>0.54142199999999996</v>
      </c>
      <c r="H107" s="8">
        <v>0.94890699999999994</v>
      </c>
      <c r="I107" s="8">
        <v>1.2363869999999999</v>
      </c>
      <c r="J107" s="9">
        <v>0.21424099999999999</v>
      </c>
      <c r="K107" s="9">
        <v>0.59673399999999999</v>
      </c>
      <c r="L107" s="10">
        <v>1.6727236999999999E-2</v>
      </c>
      <c r="M107" s="8">
        <v>2.5019769000000001E-2</v>
      </c>
      <c r="N107" s="8">
        <v>3.4441490000000005E-2</v>
      </c>
      <c r="O107" s="8">
        <v>4.3375149000000002E-2</v>
      </c>
      <c r="P107" s="8">
        <v>5.2492668999999999E-2</v>
      </c>
      <c r="Q107" s="8">
        <v>4.9148366999999998E-2</v>
      </c>
      <c r="R107" s="8">
        <v>9.8811079999999996E-3</v>
      </c>
      <c r="S107" s="8">
        <v>2.4609429999999998E-2</v>
      </c>
      <c r="T107" s="17"/>
      <c r="U107" s="17"/>
      <c r="V107" s="17"/>
    </row>
    <row r="108" spans="3:22" ht="15" x14ac:dyDescent="0.25">
      <c r="C108" s="22" t="s">
        <v>27</v>
      </c>
      <c r="D108" s="8">
        <v>0.11211699999999999</v>
      </c>
      <c r="E108" s="8">
        <v>0.20061899999999999</v>
      </c>
      <c r="F108" s="8">
        <v>0.28248499999999999</v>
      </c>
      <c r="G108" s="8">
        <v>0.37855299999999997</v>
      </c>
      <c r="H108" s="8">
        <v>0.45788400000000001</v>
      </c>
      <c r="I108" s="8">
        <v>0.52672099999999999</v>
      </c>
      <c r="J108" s="8">
        <v>3.7517000000000002E-2</v>
      </c>
      <c r="K108" s="68">
        <v>9.6819000000000002E-2</v>
      </c>
      <c r="L108" s="21">
        <v>7.1243280000000001E-3</v>
      </c>
      <c r="M108" s="8">
        <v>1.2241460999999999E-2</v>
      </c>
      <c r="N108" s="8">
        <v>1.6089604E-2</v>
      </c>
      <c r="O108" s="8">
        <v>1.9444278000000002E-2</v>
      </c>
      <c r="P108" s="8">
        <v>2.1578961000000001E-2</v>
      </c>
      <c r="Q108" s="8">
        <v>2.2359885999999999E-2</v>
      </c>
      <c r="R108" s="8">
        <v>1.825363E-3</v>
      </c>
      <c r="S108" s="8">
        <v>4.349131E-3</v>
      </c>
      <c r="T108" s="17"/>
      <c r="U108" s="17"/>
      <c r="V108" s="17"/>
    </row>
    <row r="109" spans="3:22" ht="15" x14ac:dyDescent="0.25">
      <c r="C109" s="22" t="s">
        <v>28</v>
      </c>
      <c r="D109" s="8">
        <v>0.32672200000000001</v>
      </c>
      <c r="E109" s="8">
        <v>0.42578500000000002</v>
      </c>
      <c r="F109" s="8">
        <v>0.63898699999999997</v>
      </c>
      <c r="G109" s="8">
        <v>0.67639899999999997</v>
      </c>
      <c r="H109" s="8">
        <v>0.80084599999999995</v>
      </c>
      <c r="I109" s="8">
        <v>0.92173799999999995</v>
      </c>
      <c r="J109" s="9">
        <v>0.88658099999999995</v>
      </c>
      <c r="K109" s="9">
        <v>0.93887500000000002</v>
      </c>
      <c r="L109" s="10">
        <v>1.2153354999999999E-2</v>
      </c>
      <c r="M109" s="8">
        <v>1.5697865000000002E-2</v>
      </c>
      <c r="N109" s="8">
        <v>2.1537028E-2</v>
      </c>
      <c r="O109" s="8">
        <v>2.6400817E-2</v>
      </c>
      <c r="P109" s="8">
        <v>3.0930056000000001E-2</v>
      </c>
      <c r="Q109" s="8">
        <v>3.2873838000000002E-2</v>
      </c>
      <c r="R109" s="8">
        <v>3.8295200000000001E-2</v>
      </c>
      <c r="S109" s="8">
        <v>5.9262723999999996E-2</v>
      </c>
      <c r="T109" s="17"/>
      <c r="U109" s="17"/>
      <c r="V109" s="17"/>
    </row>
    <row r="110" spans="3:22" ht="15" x14ac:dyDescent="0.25">
      <c r="C110" s="22" t="s">
        <v>29</v>
      </c>
      <c r="D110" s="8">
        <v>0.33770800000000001</v>
      </c>
      <c r="E110" s="8">
        <v>0.42375099999999999</v>
      </c>
      <c r="F110" s="8">
        <v>0.58671200000000001</v>
      </c>
      <c r="G110" s="8">
        <v>0.82761700000000005</v>
      </c>
      <c r="H110" s="8">
        <v>1.076824</v>
      </c>
      <c r="I110" s="8">
        <v>1.2984340000000001</v>
      </c>
      <c r="J110" s="9">
        <v>0.94143699999999997</v>
      </c>
      <c r="K110" s="20">
        <v>0.49362800000000001</v>
      </c>
      <c r="L110" s="42">
        <v>1.5479179999999999E-2</v>
      </c>
      <c r="M110" s="43">
        <v>1.8777801E-2</v>
      </c>
      <c r="N110" s="43">
        <v>2.5805579000000002E-2</v>
      </c>
      <c r="O110" s="43">
        <v>3.8412582000000001E-2</v>
      </c>
      <c r="P110" s="43">
        <v>5.2177218000000004E-2</v>
      </c>
      <c r="Q110" s="43">
        <v>5.7155047E-2</v>
      </c>
      <c r="R110" s="43">
        <v>3.5238964999999997E-2</v>
      </c>
      <c r="S110" s="43">
        <v>1.9753763000000001E-2</v>
      </c>
      <c r="T110" s="17"/>
      <c r="U110" s="17"/>
      <c r="V110" s="17"/>
    </row>
    <row r="111" spans="3:22" ht="15" x14ac:dyDescent="0.25">
      <c r="C111" s="22" t="s">
        <v>30</v>
      </c>
      <c r="D111" s="8">
        <v>0.14380799999999999</v>
      </c>
      <c r="E111" s="8">
        <v>0.162635</v>
      </c>
      <c r="F111" s="8">
        <v>0.20391200000000001</v>
      </c>
      <c r="G111" s="8">
        <v>0.235206</v>
      </c>
      <c r="H111" s="8">
        <v>0.31835400000000003</v>
      </c>
      <c r="I111" s="8">
        <v>0.43032700000000002</v>
      </c>
      <c r="J111" s="9">
        <v>0.31950099999999998</v>
      </c>
      <c r="K111" s="20">
        <v>1.449908</v>
      </c>
      <c r="L111" s="10">
        <v>5.7378300000000002E-3</v>
      </c>
      <c r="M111" s="8">
        <v>8.0747189999999993E-3</v>
      </c>
      <c r="N111" s="8">
        <v>1.0029507E-2</v>
      </c>
      <c r="O111" s="8">
        <v>1.0575902E-2</v>
      </c>
      <c r="P111" s="8">
        <v>1.115756E-2</v>
      </c>
      <c r="Q111" s="8">
        <v>1.4553316E-2</v>
      </c>
      <c r="R111" s="8">
        <v>1.4089270000000001E-2</v>
      </c>
      <c r="S111" s="8">
        <v>0.157397644</v>
      </c>
      <c r="T111" s="17"/>
      <c r="U111" s="17"/>
      <c r="V111" s="17"/>
    </row>
    <row r="112" spans="3:22" ht="15" x14ac:dyDescent="0.25">
      <c r="C112" s="22" t="s">
        <v>31</v>
      </c>
      <c r="D112" s="8">
        <v>10.976330000000001</v>
      </c>
      <c r="E112" s="8">
        <v>11.571268</v>
      </c>
      <c r="F112" s="8">
        <v>8.3307490000000008</v>
      </c>
      <c r="G112" s="8">
        <v>4.7956909999999997</v>
      </c>
      <c r="H112" s="8">
        <v>3.9564370000000002</v>
      </c>
      <c r="I112" s="8">
        <v>4.1485409999999998</v>
      </c>
      <c r="J112" s="9">
        <v>6.1108029999999998</v>
      </c>
      <c r="K112" s="20">
        <v>6.1037410000000003</v>
      </c>
      <c r="L112" s="21">
        <v>0.19085756500000001</v>
      </c>
      <c r="M112" s="8">
        <v>0.24262046500000001</v>
      </c>
      <c r="N112" s="8">
        <v>0.18998051200000002</v>
      </c>
      <c r="O112" s="8">
        <v>0.15076168600000001</v>
      </c>
      <c r="P112" s="8">
        <v>0.15565733399999998</v>
      </c>
      <c r="Q112" s="8">
        <v>0.17748438699999999</v>
      </c>
      <c r="R112" s="8">
        <v>0.23235145499999998</v>
      </c>
      <c r="S112" s="8">
        <v>0.289621562</v>
      </c>
      <c r="T112" s="17"/>
      <c r="U112" s="17"/>
      <c r="V112" s="17"/>
    </row>
    <row r="113" spans="3:22" ht="15" x14ac:dyDescent="0.25">
      <c r="C113" s="22" t="s">
        <v>32</v>
      </c>
      <c r="D113" s="8">
        <v>1.648263</v>
      </c>
      <c r="E113" s="8">
        <v>2.2908499999999998</v>
      </c>
      <c r="F113" s="8">
        <v>3.8407789999999999</v>
      </c>
      <c r="G113" s="8">
        <v>5.2685940000000002</v>
      </c>
      <c r="H113" s="8">
        <v>6.6686589999999999</v>
      </c>
      <c r="I113" s="8">
        <v>7.3599629999999996</v>
      </c>
      <c r="J113" s="9">
        <v>5.0668100000000003</v>
      </c>
      <c r="K113" s="9">
        <v>4.6035820000000003</v>
      </c>
      <c r="L113" s="10">
        <v>6.3547870000000006E-2</v>
      </c>
      <c r="M113" s="8">
        <v>8.295792199999999E-2</v>
      </c>
      <c r="N113" s="8">
        <v>0.14770976499999999</v>
      </c>
      <c r="O113" s="8">
        <v>0.20541394299999999</v>
      </c>
      <c r="P113" s="8">
        <v>0.262349677</v>
      </c>
      <c r="Q113" s="8">
        <v>0.29836467900000002</v>
      </c>
      <c r="R113" s="8">
        <v>0.203882008</v>
      </c>
      <c r="S113" s="8">
        <v>0.24275080600000001</v>
      </c>
      <c r="T113" s="17"/>
      <c r="U113" s="17"/>
      <c r="V113" s="17"/>
    </row>
    <row r="114" spans="3:22" ht="15" x14ac:dyDescent="0.25">
      <c r="C114" s="22" t="s">
        <v>33</v>
      </c>
      <c r="D114" s="8">
        <v>0.28865000000000002</v>
      </c>
      <c r="E114" s="8">
        <v>0.420956</v>
      </c>
      <c r="F114" s="8">
        <v>0.58881899999999998</v>
      </c>
      <c r="G114" s="8">
        <v>0.73538099999999995</v>
      </c>
      <c r="H114" s="8">
        <v>0.99168699999999999</v>
      </c>
      <c r="I114" s="8">
        <v>1.1141000000000001</v>
      </c>
      <c r="J114" s="9">
        <v>0.35371599999999997</v>
      </c>
      <c r="K114" s="9">
        <v>0.44209900000000002</v>
      </c>
      <c r="L114" s="10">
        <v>1.9515549E-2</v>
      </c>
      <c r="M114" s="8">
        <v>2.5577805000000002E-2</v>
      </c>
      <c r="N114" s="8">
        <v>3.2628901000000002E-2</v>
      </c>
      <c r="O114" s="8">
        <v>3.8191845000000002E-2</v>
      </c>
      <c r="P114" s="8">
        <v>4.8066764999999997E-2</v>
      </c>
      <c r="Q114" s="8">
        <v>5.0080158E-2</v>
      </c>
      <c r="R114" s="8">
        <v>1.6296074999999997E-2</v>
      </c>
      <c r="S114" s="8">
        <v>2.0225439000000001E-2</v>
      </c>
      <c r="T114" s="17"/>
      <c r="U114" s="17"/>
      <c r="V114" s="17"/>
    </row>
    <row r="115" spans="3:22" ht="15" x14ac:dyDescent="0.25">
      <c r="C115" s="22" t="s">
        <v>34</v>
      </c>
      <c r="D115" s="8">
        <v>0.42896099999999998</v>
      </c>
      <c r="E115" s="8">
        <v>0.55727400000000005</v>
      </c>
      <c r="F115" s="8">
        <v>0.79769900000000005</v>
      </c>
      <c r="G115" s="8">
        <v>0.973661</v>
      </c>
      <c r="H115" s="8">
        <v>1.2833319999999999</v>
      </c>
      <c r="I115" s="8">
        <v>1.6764110000000001</v>
      </c>
      <c r="J115" s="8">
        <v>0.54195300000000002</v>
      </c>
      <c r="K115" s="68">
        <v>0.59635400000000005</v>
      </c>
      <c r="L115" s="21">
        <v>1.8597392000000001E-2</v>
      </c>
      <c r="M115" s="8">
        <v>2.3150459999999998E-2</v>
      </c>
      <c r="N115" s="8">
        <v>2.8595092999999999E-2</v>
      </c>
      <c r="O115" s="8">
        <v>3.2470320999999996E-2</v>
      </c>
      <c r="P115" s="8">
        <v>3.9035466999999997E-2</v>
      </c>
      <c r="Q115" s="8">
        <v>5.0599348999999995E-2</v>
      </c>
      <c r="R115" s="8">
        <v>2.0408414E-2</v>
      </c>
      <c r="S115" s="8">
        <v>2.8808438999999998E-2</v>
      </c>
      <c r="T115" s="17"/>
      <c r="U115" s="17"/>
      <c r="V115" s="17"/>
    </row>
    <row r="116" spans="3:22" ht="15" x14ac:dyDescent="0.25">
      <c r="C116" s="22" t="s">
        <v>35</v>
      </c>
      <c r="D116" s="8">
        <v>2.0796009999999998</v>
      </c>
      <c r="E116" s="8">
        <v>2.4864739999999999</v>
      </c>
      <c r="F116" s="8">
        <v>3.14981</v>
      </c>
      <c r="G116" s="8">
        <v>2.9681500000000001</v>
      </c>
      <c r="H116" s="8">
        <v>3.1834380000000002</v>
      </c>
      <c r="I116" s="8">
        <v>3.272764</v>
      </c>
      <c r="J116" s="9">
        <v>1.7039249999999999</v>
      </c>
      <c r="K116" s="9">
        <v>1.9011960000000001</v>
      </c>
      <c r="L116" s="10">
        <v>0.16471350500000001</v>
      </c>
      <c r="M116" s="8">
        <v>0.19251653699999999</v>
      </c>
      <c r="N116" s="8">
        <v>0.228735733</v>
      </c>
      <c r="O116" s="8">
        <v>0.163545355</v>
      </c>
      <c r="P116" s="8">
        <v>0.17611843099999999</v>
      </c>
      <c r="Q116" s="8">
        <v>0.181927379</v>
      </c>
      <c r="R116" s="8">
        <v>9.8252038999999999E-2</v>
      </c>
      <c r="S116" s="8">
        <v>0.113194081</v>
      </c>
      <c r="T116" s="17"/>
      <c r="U116" s="17"/>
      <c r="V116" s="17"/>
    </row>
    <row r="117" spans="3:22" ht="15" x14ac:dyDescent="0.25">
      <c r="C117" s="22" t="s">
        <v>36</v>
      </c>
      <c r="D117" s="8">
        <v>3.1433999999999997E-2</v>
      </c>
      <c r="E117" s="8">
        <v>4.1224999999999998E-2</v>
      </c>
      <c r="F117" s="8">
        <v>5.5771000000000001E-2</v>
      </c>
      <c r="G117" s="8">
        <v>7.9506999999999994E-2</v>
      </c>
      <c r="H117" s="8">
        <v>0.11336300000000001</v>
      </c>
      <c r="I117" s="8">
        <v>0.14978900000000001</v>
      </c>
      <c r="J117" s="9">
        <v>7.5579999999999994E-2</v>
      </c>
      <c r="K117" s="20">
        <v>0.11813800000000001</v>
      </c>
      <c r="L117" s="21">
        <v>1.5926640000000001E-3</v>
      </c>
      <c r="M117" s="8">
        <v>2.490814E-3</v>
      </c>
      <c r="N117" s="8">
        <v>3.8299140000000002E-3</v>
      </c>
      <c r="O117" s="8">
        <v>4.2090420000000005E-3</v>
      </c>
      <c r="P117" s="8">
        <v>4.4024210000000001E-3</v>
      </c>
      <c r="Q117" s="8">
        <v>5.4601210000000001E-3</v>
      </c>
      <c r="R117" s="8">
        <v>2.601239E-3</v>
      </c>
      <c r="S117" s="8">
        <v>3.8639030000000001E-3</v>
      </c>
      <c r="T117" s="17"/>
      <c r="U117" s="17"/>
      <c r="V117" s="17"/>
    </row>
    <row r="118" spans="3:22" ht="15" x14ac:dyDescent="0.25">
      <c r="C118" s="22" t="s">
        <v>37</v>
      </c>
      <c r="D118" s="8">
        <v>9.4477080000000004</v>
      </c>
      <c r="E118" s="8">
        <v>12.45786</v>
      </c>
      <c r="F118" s="8">
        <v>17.130911000000001</v>
      </c>
      <c r="G118" s="8">
        <v>20.641788999999999</v>
      </c>
      <c r="H118" s="8">
        <v>25.146985999999998</v>
      </c>
      <c r="I118" s="8">
        <v>28.902114999999998</v>
      </c>
      <c r="J118" s="9">
        <v>20.977017</v>
      </c>
      <c r="K118" s="9">
        <v>18.650677000000002</v>
      </c>
      <c r="L118" s="10">
        <v>0.53283970999999997</v>
      </c>
      <c r="M118" s="8">
        <v>0.58804788499999994</v>
      </c>
      <c r="N118" s="8">
        <v>0.69429042800000007</v>
      </c>
      <c r="O118" s="8">
        <v>0.72168770700000007</v>
      </c>
      <c r="P118" s="8">
        <v>0.75188799900000003</v>
      </c>
      <c r="Q118" s="8">
        <v>0.82112529700000003</v>
      </c>
      <c r="R118" s="8">
        <v>0.51385426600000006</v>
      </c>
      <c r="S118" s="8">
        <v>0.50892285299999995</v>
      </c>
      <c r="T118" s="17"/>
      <c r="U118" s="17"/>
      <c r="V118" s="17"/>
    </row>
    <row r="119" spans="3:22" ht="15" x14ac:dyDescent="0.25">
      <c r="C119" s="22" t="s">
        <v>38</v>
      </c>
      <c r="D119" s="8">
        <v>2.1321439999999998</v>
      </c>
      <c r="E119" s="8">
        <v>2.9458709999999999</v>
      </c>
      <c r="F119" s="8">
        <v>3.3353100000000002</v>
      </c>
      <c r="G119" s="8">
        <v>3.7717830000000001</v>
      </c>
      <c r="H119" s="8">
        <v>5.2833350000000001</v>
      </c>
      <c r="I119" s="8">
        <v>8.0768330000000006</v>
      </c>
      <c r="J119" s="9">
        <v>8.0088790000000003</v>
      </c>
      <c r="K119" s="9">
        <v>9.9660600000000006</v>
      </c>
      <c r="L119" s="10">
        <v>0.19533435499999999</v>
      </c>
      <c r="M119" s="8">
        <v>0.215110679</v>
      </c>
      <c r="N119" s="8">
        <v>0.248901756</v>
      </c>
      <c r="O119" s="8">
        <v>0.26478047199999999</v>
      </c>
      <c r="P119" s="8">
        <v>0.30155527700000001</v>
      </c>
      <c r="Q119" s="8">
        <v>0.37465822100000001</v>
      </c>
      <c r="R119" s="8">
        <v>0.34691313200000001</v>
      </c>
      <c r="S119" s="8">
        <v>0.40970519100000002</v>
      </c>
      <c r="T119" s="17"/>
      <c r="U119" s="17"/>
      <c r="V119" s="17"/>
    </row>
    <row r="120" spans="3:22" ht="15" x14ac:dyDescent="0.25">
      <c r="C120" s="22" t="s">
        <v>39</v>
      </c>
      <c r="D120" s="8">
        <v>2.9850000000000002E-2</v>
      </c>
      <c r="E120" s="8">
        <v>3.6637999999999997E-2</v>
      </c>
      <c r="F120" s="8">
        <v>4.7829999999999998E-2</v>
      </c>
      <c r="G120" s="8">
        <v>9.5152E-2</v>
      </c>
      <c r="H120" s="8">
        <v>9.3478000000000006E-2</v>
      </c>
      <c r="I120" s="8">
        <v>0.12307700000000001</v>
      </c>
      <c r="J120" s="9">
        <v>5.4304999999999999E-2</v>
      </c>
      <c r="K120" s="9">
        <v>6.1616999999999998E-2</v>
      </c>
      <c r="L120" s="10">
        <v>1.631268E-3</v>
      </c>
      <c r="M120" s="8">
        <v>1.9483930000000001E-3</v>
      </c>
      <c r="N120" s="8">
        <v>2.3496700000000003E-3</v>
      </c>
      <c r="O120" s="8">
        <v>4.1926620000000006E-3</v>
      </c>
      <c r="P120" s="8">
        <v>4.1847820000000006E-3</v>
      </c>
      <c r="Q120" s="8">
        <v>5.2783470000000001E-3</v>
      </c>
      <c r="R120" s="8">
        <v>2.7897109999999998E-3</v>
      </c>
      <c r="S120" s="8">
        <v>3.3474640000000001E-3</v>
      </c>
      <c r="T120" s="17"/>
      <c r="U120" s="17"/>
      <c r="V120" s="17"/>
    </row>
    <row r="121" spans="3:22" ht="15" x14ac:dyDescent="0.25">
      <c r="C121" s="22" t="s">
        <v>40</v>
      </c>
      <c r="D121" s="8">
        <v>3.6222999999999998E-2</v>
      </c>
      <c r="E121" s="8">
        <v>5.5599000000000003E-2</v>
      </c>
      <c r="F121" s="8">
        <v>7.1508000000000002E-2</v>
      </c>
      <c r="G121" s="8">
        <v>8.7191000000000005E-2</v>
      </c>
      <c r="H121" s="8">
        <v>0.10994</v>
      </c>
      <c r="I121" s="8">
        <v>0.18612999999999999</v>
      </c>
      <c r="J121" s="9">
        <v>6.7372000000000001E-2</v>
      </c>
      <c r="K121" s="9">
        <v>5.6668000000000003E-2</v>
      </c>
      <c r="L121" s="10">
        <v>2.0613039999999999E-3</v>
      </c>
      <c r="M121" s="8">
        <v>3.0963340000000001E-3</v>
      </c>
      <c r="N121" s="8">
        <v>3.8673570000000001E-3</v>
      </c>
      <c r="O121" s="8">
        <v>4.2681990000000003E-3</v>
      </c>
      <c r="P121" s="8">
        <v>4.7362189999999998E-3</v>
      </c>
      <c r="Q121" s="8">
        <v>7.0996040000000007E-3</v>
      </c>
      <c r="R121" s="8">
        <v>3.050325E-3</v>
      </c>
      <c r="S121" s="8">
        <v>3.098544E-3</v>
      </c>
      <c r="T121" s="17"/>
      <c r="U121" s="17"/>
      <c r="V121" s="17"/>
    </row>
    <row r="122" spans="3:22" ht="15" x14ac:dyDescent="0.25">
      <c r="C122" s="22" t="s">
        <v>41</v>
      </c>
      <c r="D122" s="8">
        <v>1.2936939999999999</v>
      </c>
      <c r="E122" s="8">
        <v>1.6396379999999999</v>
      </c>
      <c r="F122" s="8">
        <v>1.908684</v>
      </c>
      <c r="G122" s="8">
        <v>2.0319500000000001</v>
      </c>
      <c r="H122" s="8">
        <v>2.423969</v>
      </c>
      <c r="I122" s="8">
        <v>2.2745169999999999</v>
      </c>
      <c r="J122" s="9">
        <v>1.122233</v>
      </c>
      <c r="K122" s="9">
        <v>1.3216000000000001</v>
      </c>
      <c r="L122" s="10">
        <v>6.5527125999999991E-2</v>
      </c>
      <c r="M122" s="8">
        <v>8.2409531000000008E-2</v>
      </c>
      <c r="N122" s="8">
        <v>9.1390936999999992E-2</v>
      </c>
      <c r="O122" s="8">
        <v>9.379213900000001E-2</v>
      </c>
      <c r="P122" s="8">
        <v>0.11430579</v>
      </c>
      <c r="Q122" s="8">
        <v>0.115297387</v>
      </c>
      <c r="R122" s="8">
        <v>6.2570934999999994E-2</v>
      </c>
      <c r="S122" s="8">
        <v>7.4372009000000003E-2</v>
      </c>
      <c r="T122" s="17"/>
      <c r="U122" s="17"/>
      <c r="V122" s="17"/>
    </row>
    <row r="123" spans="3:22" ht="15" x14ac:dyDescent="0.25">
      <c r="C123" s="22" t="s">
        <v>42</v>
      </c>
      <c r="D123" s="8">
        <v>0.21765000000000001</v>
      </c>
      <c r="E123" s="8">
        <v>0.298709</v>
      </c>
      <c r="F123" s="8">
        <v>0.40600199999999997</v>
      </c>
      <c r="G123" s="8">
        <v>0.500448</v>
      </c>
      <c r="H123" s="8">
        <v>0.68373700000000004</v>
      </c>
      <c r="I123" s="8">
        <v>0.66861800000000005</v>
      </c>
      <c r="J123" s="9">
        <v>0.206153</v>
      </c>
      <c r="K123" s="9">
        <v>0.23086300000000001</v>
      </c>
      <c r="L123" s="10">
        <v>1.2191183999999999E-2</v>
      </c>
      <c r="M123" s="8">
        <v>1.7797462E-2</v>
      </c>
      <c r="N123" s="8">
        <v>2.4649695999999999E-2</v>
      </c>
      <c r="O123" s="8">
        <v>2.9326894999999999E-2</v>
      </c>
      <c r="P123" s="8">
        <v>3.6312642999999999E-2</v>
      </c>
      <c r="Q123" s="8">
        <v>3.3363720999999999E-2</v>
      </c>
      <c r="R123" s="8">
        <v>1.4242806E-2</v>
      </c>
      <c r="S123" s="8">
        <v>1.8497274999999997E-2</v>
      </c>
      <c r="T123" s="17"/>
      <c r="U123" s="17"/>
      <c r="V123" s="17"/>
    </row>
    <row r="124" spans="3:22" ht="15" x14ac:dyDescent="0.25">
      <c r="C124" s="22" t="s">
        <v>43</v>
      </c>
      <c r="D124" s="8">
        <v>0.26539800000000002</v>
      </c>
      <c r="E124" s="8">
        <v>0.33532400000000001</v>
      </c>
      <c r="F124" s="8">
        <v>0.41505599999999998</v>
      </c>
      <c r="G124" s="8">
        <v>0.46276800000000001</v>
      </c>
      <c r="H124" s="8">
        <v>0.58412600000000003</v>
      </c>
      <c r="I124" s="8">
        <v>0.63380700000000001</v>
      </c>
      <c r="J124" s="9">
        <v>0.17597499999999999</v>
      </c>
      <c r="K124" s="9">
        <v>0.20744000000000001</v>
      </c>
      <c r="L124" s="10">
        <v>1.2791059E-2</v>
      </c>
      <c r="M124" s="8">
        <v>1.6338791000000002E-2</v>
      </c>
      <c r="N124" s="8">
        <v>1.9262207E-2</v>
      </c>
      <c r="O124" s="8">
        <v>1.9936176E-2</v>
      </c>
      <c r="P124" s="8">
        <v>2.4390161E-2</v>
      </c>
      <c r="Q124" s="8">
        <v>2.3153930999999999E-2</v>
      </c>
      <c r="R124" s="8">
        <v>7.2904379999999998E-3</v>
      </c>
      <c r="S124" s="8">
        <v>8.1283440000000009E-3</v>
      </c>
      <c r="T124" s="17"/>
      <c r="U124" s="17"/>
      <c r="V124" s="17"/>
    </row>
    <row r="125" spans="3:22" ht="15" x14ac:dyDescent="0.25">
      <c r="C125" s="22" t="s">
        <v>44</v>
      </c>
      <c r="D125" s="8">
        <v>7.0994260000000002</v>
      </c>
      <c r="E125" s="8">
        <v>7.673807</v>
      </c>
      <c r="F125" s="8">
        <v>8.4341390000000001</v>
      </c>
      <c r="G125" s="8">
        <v>8.9796940000000003</v>
      </c>
      <c r="H125" s="8">
        <v>9.8451950000000004</v>
      </c>
      <c r="I125" s="8">
        <v>10.705171</v>
      </c>
      <c r="J125" s="9">
        <v>7.4925319999999997</v>
      </c>
      <c r="K125" s="9">
        <v>6.591958</v>
      </c>
      <c r="L125" s="10">
        <v>0.26995816</v>
      </c>
      <c r="M125" s="8">
        <v>0.298186799</v>
      </c>
      <c r="N125" s="8">
        <v>0.31602372300000003</v>
      </c>
      <c r="O125" s="8">
        <v>0.31641128500000004</v>
      </c>
      <c r="P125" s="8">
        <v>0.31697234800000001</v>
      </c>
      <c r="Q125" s="8">
        <v>0.33285375099999998</v>
      </c>
      <c r="R125" s="8">
        <v>0.23753870199999999</v>
      </c>
      <c r="S125" s="8">
        <v>0.229971972</v>
      </c>
      <c r="T125" s="17"/>
      <c r="U125" s="17"/>
      <c r="V125" s="17"/>
    </row>
    <row r="126" spans="3:22" ht="15" x14ac:dyDescent="0.25">
      <c r="C126" s="22" t="s">
        <v>45</v>
      </c>
      <c r="D126" s="8">
        <v>11.823378</v>
      </c>
      <c r="E126" s="8">
        <v>13.114853999999999</v>
      </c>
      <c r="F126" s="8">
        <v>14.412043000000001</v>
      </c>
      <c r="G126" s="8">
        <v>15.476295</v>
      </c>
      <c r="H126" s="8">
        <v>18.637899999999998</v>
      </c>
      <c r="I126" s="8">
        <v>19.716162000000001</v>
      </c>
      <c r="J126" s="9">
        <v>28.578256</v>
      </c>
      <c r="K126" s="20">
        <v>26.256813999999999</v>
      </c>
      <c r="L126" s="21">
        <v>0.85427727200000003</v>
      </c>
      <c r="M126" s="8">
        <v>0.92721135200000004</v>
      </c>
      <c r="N126" s="8">
        <v>0.98772394499999994</v>
      </c>
      <c r="O126" s="8">
        <v>1.02041593</v>
      </c>
      <c r="P126" s="8">
        <v>1.0987979290000001</v>
      </c>
      <c r="Q126" s="8">
        <v>1.109805382</v>
      </c>
      <c r="R126" s="8">
        <v>1.208859788</v>
      </c>
      <c r="S126" s="8">
        <v>1.019576885</v>
      </c>
      <c r="T126" s="17"/>
      <c r="U126" s="17"/>
      <c r="V126" s="17"/>
    </row>
    <row r="127" spans="3:22" ht="15" x14ac:dyDescent="0.25">
      <c r="C127" s="18" t="s">
        <v>46</v>
      </c>
      <c r="D127" s="12">
        <v>1290.8028769999999</v>
      </c>
      <c r="E127" s="12">
        <v>1373.3050329999996</v>
      </c>
      <c r="F127" s="12">
        <v>1476.2634869999997</v>
      </c>
      <c r="G127" s="12">
        <v>1575.5574790000001</v>
      </c>
      <c r="H127" s="12">
        <v>1748.3147120000003</v>
      </c>
      <c r="I127" s="12">
        <v>1860.9869640000009</v>
      </c>
      <c r="J127" s="12">
        <v>1744.71</v>
      </c>
      <c r="K127" s="69">
        <v>1845.51</v>
      </c>
      <c r="L127" s="44">
        <v>40.340488020999999</v>
      </c>
      <c r="M127" s="44">
        <v>41.641638891999996</v>
      </c>
      <c r="N127" s="44">
        <v>42.993792707000004</v>
      </c>
      <c r="O127" s="44">
        <v>44.440760689000008</v>
      </c>
      <c r="P127" s="44">
        <v>47.751688997000002</v>
      </c>
      <c r="Q127" s="44">
        <v>50.902991476000004</v>
      </c>
      <c r="R127" s="44">
        <v>50.370252993999998</v>
      </c>
      <c r="S127" s="44">
        <v>55.340181751999999</v>
      </c>
      <c r="T127" s="17"/>
      <c r="U127" s="17"/>
      <c r="V127" s="17"/>
    </row>
    <row r="128" spans="3:22" ht="15" x14ac:dyDescent="0.25">
      <c r="C128" s="18" t="s">
        <v>47</v>
      </c>
      <c r="D128" s="12">
        <v>1318.8522309999996</v>
      </c>
      <c r="E128" s="12">
        <v>1406.7743439999995</v>
      </c>
      <c r="F128" s="12">
        <v>1521.5689599999996</v>
      </c>
      <c r="G128" s="12">
        <v>1627.5896480000001</v>
      </c>
      <c r="H128" s="12">
        <v>1810.1115670000002</v>
      </c>
      <c r="I128" s="12">
        <v>1927.3221030000009</v>
      </c>
      <c r="J128" s="13">
        <v>1767.94</v>
      </c>
      <c r="K128" s="13">
        <v>1866.89</v>
      </c>
      <c r="L128" s="23">
        <v>41.657616193000003</v>
      </c>
      <c r="M128" s="12">
        <v>43.158637319999997</v>
      </c>
      <c r="N128" s="12">
        <v>44.815636634000008</v>
      </c>
      <c r="O128" s="24">
        <v>46.412738968000014</v>
      </c>
      <c r="P128" s="13">
        <v>49.944267453000002</v>
      </c>
      <c r="Q128" s="12">
        <v>53.03284110900001</v>
      </c>
      <c r="R128" s="12">
        <v>50.996302993999997</v>
      </c>
      <c r="S128" s="12">
        <v>55.992521752000002</v>
      </c>
      <c r="T128" s="17"/>
      <c r="U128" s="17"/>
      <c r="V128" s="17"/>
    </row>
    <row r="129" spans="3:22" x14ac:dyDescent="0.2">
      <c r="T129" s="17"/>
      <c r="U129" s="17"/>
      <c r="V129" s="17"/>
    </row>
    <row r="130" spans="3:22" ht="15" x14ac:dyDescent="0.25">
      <c r="C130" s="22" t="s">
        <v>72</v>
      </c>
      <c r="D130" s="8">
        <v>1189.919265</v>
      </c>
      <c r="E130" s="8">
        <v>1269.447377</v>
      </c>
      <c r="F130" s="8">
        <v>1380.62195</v>
      </c>
      <c r="G130" s="8">
        <v>1492.4277970000001</v>
      </c>
      <c r="H130" s="8">
        <v>1670.225132</v>
      </c>
      <c r="I130" s="8">
        <v>1791.5010480000001</v>
      </c>
      <c r="J130" s="9">
        <v>1650.0532209999999</v>
      </c>
      <c r="K130" s="9">
        <v>1740.5031719999999</v>
      </c>
      <c r="L130" s="10">
        <v>34.358820014999999</v>
      </c>
      <c r="M130" s="8">
        <v>35.287178664999999</v>
      </c>
      <c r="N130" s="8">
        <v>36.912500179000006</v>
      </c>
      <c r="O130" s="9">
        <v>38.741896335</v>
      </c>
      <c r="P130" s="8">
        <v>42.062450364</v>
      </c>
      <c r="Q130" s="9">
        <v>45.288560472999997</v>
      </c>
      <c r="R130" s="8">
        <v>44.417504846</v>
      </c>
      <c r="S130" s="8">
        <v>48.525852270000001</v>
      </c>
      <c r="T130" s="17"/>
      <c r="U130" s="17"/>
      <c r="V130" s="17"/>
    </row>
    <row r="131" spans="3:22" ht="15" x14ac:dyDescent="0.25">
      <c r="C131" s="22" t="s">
        <v>73</v>
      </c>
      <c r="D131" s="8">
        <v>15.362116</v>
      </c>
      <c r="E131" s="8">
        <v>21.076571999999999</v>
      </c>
      <c r="F131" s="8">
        <v>20.333168000000001</v>
      </c>
      <c r="G131" s="8">
        <v>20.924427999999999</v>
      </c>
      <c r="H131" s="8">
        <v>21.654426000000001</v>
      </c>
      <c r="I131" s="8">
        <v>21.607402</v>
      </c>
      <c r="J131" s="9">
        <v>14.843774</v>
      </c>
      <c r="K131" s="20">
        <v>13.354457999999999</v>
      </c>
      <c r="L131" s="21">
        <v>1.2944596400000001</v>
      </c>
      <c r="M131" s="8">
        <v>1.8258242099999999</v>
      </c>
      <c r="N131" s="8">
        <v>1.849050901</v>
      </c>
      <c r="O131" s="9">
        <v>2.0014407300000001</v>
      </c>
      <c r="P131" s="8">
        <v>2.101493665</v>
      </c>
      <c r="Q131" s="9">
        <v>2.1285954330000001</v>
      </c>
      <c r="R131" s="8">
        <v>1.2860593570000001</v>
      </c>
      <c r="S131" s="8">
        <v>1.376777409</v>
      </c>
      <c r="T131" s="17"/>
      <c r="U131" s="17"/>
      <c r="V131" s="17"/>
    </row>
    <row r="132" spans="3:22" ht="15" x14ac:dyDescent="0.25">
      <c r="C132" s="22" t="s">
        <v>74</v>
      </c>
      <c r="D132" s="8">
        <v>49.869950000000003</v>
      </c>
      <c r="E132" s="8">
        <v>53.907791000000003</v>
      </c>
      <c r="F132" s="8">
        <v>63.797165999999997</v>
      </c>
      <c r="G132" s="8">
        <v>129.713774</v>
      </c>
      <c r="H132" s="8">
        <v>136.86990900000001</v>
      </c>
      <c r="I132" s="8">
        <v>133.93262100000001</v>
      </c>
      <c r="J132" s="9">
        <v>131.617527</v>
      </c>
      <c r="K132" s="9">
        <v>139.28644800000001</v>
      </c>
      <c r="L132" s="10">
        <v>2.7491682169999998</v>
      </c>
      <c r="M132" s="8">
        <v>2.9748600110000001</v>
      </c>
      <c r="N132" s="8">
        <v>3.4623164750000002</v>
      </c>
      <c r="O132" s="9">
        <v>6.6898178330000002</v>
      </c>
      <c r="P132" s="8">
        <v>6.8791213530000013</v>
      </c>
      <c r="Q132" s="9">
        <v>6.7254905849999993</v>
      </c>
      <c r="R132" s="8">
        <v>6.5015983559999997</v>
      </c>
      <c r="S132" s="8">
        <v>7.1094719919999996</v>
      </c>
      <c r="T132" s="17"/>
      <c r="U132" s="17"/>
      <c r="V132" s="17"/>
    </row>
    <row r="133" spans="3:22" ht="15" x14ac:dyDescent="0.25">
      <c r="C133" s="22" t="s">
        <v>75</v>
      </c>
      <c r="D133" s="8">
        <v>75.524277999999995</v>
      </c>
      <c r="E133" s="8">
        <v>75.457458000000003</v>
      </c>
      <c r="F133" s="8">
        <v>71.228718999999998</v>
      </c>
      <c r="G133" s="8"/>
      <c r="H133" s="8"/>
      <c r="I133" s="8"/>
      <c r="J133" s="9"/>
      <c r="K133" s="9"/>
      <c r="L133" s="10">
        <v>4.1094455930000002</v>
      </c>
      <c r="M133" s="8">
        <v>3.9979857860000001</v>
      </c>
      <c r="N133" s="8">
        <v>3.579493024</v>
      </c>
      <c r="O133" s="9"/>
      <c r="P133" s="9"/>
      <c r="Q133" s="9"/>
      <c r="R133" s="9"/>
      <c r="S133" s="8"/>
      <c r="T133" s="17"/>
      <c r="U133" s="17"/>
      <c r="V133" s="17"/>
    </row>
    <row r="134" spans="3:22" x14ac:dyDescent="0.2">
      <c r="C134" s="1" t="s">
        <v>76</v>
      </c>
      <c r="T134" s="17"/>
      <c r="U134" s="17"/>
      <c r="V134" s="17"/>
    </row>
    <row r="136" spans="3:22" ht="23.25" x14ac:dyDescent="0.35">
      <c r="C136" s="15" t="s">
        <v>77</v>
      </c>
    </row>
    <row r="137" spans="3:22" ht="15" x14ac:dyDescent="0.25">
      <c r="C137" s="45"/>
      <c r="D137" s="72" t="s">
        <v>3</v>
      </c>
      <c r="E137" s="73"/>
      <c r="F137" s="78"/>
    </row>
    <row r="138" spans="3:22" ht="15" x14ac:dyDescent="0.25">
      <c r="C138" s="45"/>
      <c r="D138" s="67">
        <v>2019</v>
      </c>
      <c r="E138" s="67">
        <v>2020</v>
      </c>
      <c r="F138" s="3">
        <v>2021</v>
      </c>
    </row>
    <row r="139" spans="3:22" ht="15" x14ac:dyDescent="0.25">
      <c r="C139" s="7" t="s">
        <v>78</v>
      </c>
      <c r="D139" s="46">
        <v>13.2</v>
      </c>
      <c r="E139" s="46">
        <v>9.4</v>
      </c>
      <c r="F139" s="46">
        <v>8.1</v>
      </c>
    </row>
    <row r="140" spans="3:22" ht="15" x14ac:dyDescent="0.25">
      <c r="C140" s="7" t="s">
        <v>79</v>
      </c>
      <c r="D140" s="46">
        <v>10.9</v>
      </c>
      <c r="E140" s="47">
        <v>7.99</v>
      </c>
      <c r="F140" s="47">
        <v>6.77</v>
      </c>
    </row>
    <row r="141" spans="3:22" ht="15" x14ac:dyDescent="0.25">
      <c r="C141" s="7" t="s">
        <v>80</v>
      </c>
      <c r="D141" s="46">
        <v>2.1</v>
      </c>
      <c r="E141" s="47">
        <v>1.314271368</v>
      </c>
      <c r="F141" s="47">
        <v>1.153</v>
      </c>
    </row>
    <row r="142" spans="3:22" ht="15" x14ac:dyDescent="0.25">
      <c r="C142" s="7" t="s">
        <v>81</v>
      </c>
      <c r="D142" s="47">
        <v>0.16887697700000001</v>
      </c>
      <c r="E142" s="47">
        <v>0.123047252</v>
      </c>
      <c r="F142" s="47">
        <v>0.113</v>
      </c>
    </row>
    <row r="143" spans="3:22" ht="15" x14ac:dyDescent="0.25">
      <c r="C143" s="45"/>
    </row>
    <row r="144" spans="3:22" ht="15" x14ac:dyDescent="0.25">
      <c r="D144" s="72" t="s">
        <v>2</v>
      </c>
      <c r="E144" s="73"/>
      <c r="F144" s="73"/>
      <c r="G144" s="73"/>
      <c r="H144" s="73"/>
      <c r="I144" s="73"/>
      <c r="J144" s="73"/>
      <c r="K144" s="73"/>
      <c r="L144" s="74" t="s">
        <v>3</v>
      </c>
      <c r="M144" s="75"/>
      <c r="N144" s="75"/>
      <c r="O144" s="75"/>
      <c r="P144" s="75"/>
      <c r="Q144" s="75"/>
      <c r="R144" s="75"/>
      <c r="S144" s="75"/>
    </row>
    <row r="145" spans="3:19" ht="15" x14ac:dyDescent="0.25">
      <c r="D145" s="3">
        <v>2014</v>
      </c>
      <c r="E145" s="3">
        <v>2015</v>
      </c>
      <c r="F145" s="3">
        <v>2016</v>
      </c>
      <c r="G145" s="3">
        <v>2017</v>
      </c>
      <c r="H145" s="3">
        <v>2018</v>
      </c>
      <c r="I145" s="4">
        <v>2019</v>
      </c>
      <c r="J145" s="5">
        <v>2020</v>
      </c>
      <c r="K145" s="5">
        <v>2021</v>
      </c>
      <c r="L145" s="6">
        <v>2014</v>
      </c>
      <c r="M145" s="4">
        <v>2015</v>
      </c>
      <c r="N145" s="4">
        <v>2016</v>
      </c>
      <c r="O145" s="29">
        <v>2017</v>
      </c>
      <c r="P145" s="29">
        <v>2018</v>
      </c>
      <c r="Q145" s="29">
        <v>2019</v>
      </c>
      <c r="R145" s="67">
        <v>2020</v>
      </c>
      <c r="S145" s="3">
        <v>2021</v>
      </c>
    </row>
    <row r="146" spans="3:19" ht="15" x14ac:dyDescent="0.25">
      <c r="C146" s="7" t="s">
        <v>82</v>
      </c>
      <c r="D146" s="48">
        <v>148.31149400000001</v>
      </c>
      <c r="E146" s="48">
        <v>140.06107299999999</v>
      </c>
      <c r="F146" s="48">
        <v>127.634094</v>
      </c>
      <c r="G146" s="48">
        <v>113.234628</v>
      </c>
      <c r="H146" s="48">
        <v>103.355147</v>
      </c>
      <c r="I146" s="48">
        <v>92.481397999999999</v>
      </c>
      <c r="J146" s="49">
        <v>65.058251999999996</v>
      </c>
      <c r="K146" s="49">
        <v>55.653601999999999</v>
      </c>
      <c r="L146" s="50">
        <v>14.817630916999999</v>
      </c>
      <c r="M146" s="48">
        <v>14.261549022000001</v>
      </c>
      <c r="N146" s="48">
        <v>13.460867196999999</v>
      </c>
      <c r="O146" s="49">
        <v>12.548550007000001</v>
      </c>
      <c r="P146" s="48">
        <v>11.827732028</v>
      </c>
      <c r="Q146" s="49">
        <v>10.880434812000001</v>
      </c>
      <c r="R146" s="48">
        <v>7.9940686840000001</v>
      </c>
      <c r="S146" s="48">
        <v>6.7703075019999996</v>
      </c>
    </row>
    <row r="147" spans="3:19" ht="15" x14ac:dyDescent="0.25">
      <c r="C147" s="11" t="s">
        <v>83</v>
      </c>
      <c r="D147" s="48">
        <v>143.708428</v>
      </c>
      <c r="E147" s="48">
        <v>135.70728199999999</v>
      </c>
      <c r="F147" s="48">
        <v>122.991383</v>
      </c>
      <c r="G147" s="48">
        <v>108.76937</v>
      </c>
      <c r="H147" s="48">
        <v>98.862284000000002</v>
      </c>
      <c r="I147" s="48">
        <v>88.470060000000004</v>
      </c>
      <c r="J147" s="49">
        <v>63.522941000000003</v>
      </c>
      <c r="K147" s="49">
        <v>54.416562999999996</v>
      </c>
      <c r="L147" s="50">
        <v>14.166423829999999</v>
      </c>
      <c r="M147" s="48">
        <v>13.64973084</v>
      </c>
      <c r="N147" s="48">
        <v>12.815630579999999</v>
      </c>
      <c r="O147" s="49">
        <v>11.91626158</v>
      </c>
      <c r="P147" s="48">
        <v>11.200786656</v>
      </c>
      <c r="Q147" s="49">
        <v>10.302532614</v>
      </c>
      <c r="R147" s="48">
        <v>7.7416947120000001</v>
      </c>
      <c r="S147" s="48">
        <v>6.5604606959999998</v>
      </c>
    </row>
    <row r="148" spans="3:19" ht="15" x14ac:dyDescent="0.25">
      <c r="C148" s="35" t="s">
        <v>84</v>
      </c>
      <c r="D148" s="48">
        <v>4.6030660000000001</v>
      </c>
      <c r="E148" s="48">
        <v>4.3537910000000002</v>
      </c>
      <c r="F148" s="48">
        <v>4.6427110000000003</v>
      </c>
      <c r="G148" s="48">
        <v>4.4652580000000004</v>
      </c>
      <c r="H148" s="48">
        <v>4.4928629999999998</v>
      </c>
      <c r="I148" s="48">
        <v>4.0117500000000001</v>
      </c>
      <c r="J148" s="49">
        <v>1.5353110000000001</v>
      </c>
      <c r="K148" s="49">
        <v>1.237039</v>
      </c>
      <c r="L148" s="50">
        <v>0.65120708699999996</v>
      </c>
      <c r="M148" s="48">
        <v>0.61181818199999993</v>
      </c>
      <c r="N148" s="48">
        <v>0.64523661700000001</v>
      </c>
      <c r="O148" s="49">
        <v>0.63228842699999999</v>
      </c>
      <c r="P148" s="48">
        <v>0.626945372</v>
      </c>
      <c r="Q148" s="49">
        <v>0.57792220899999991</v>
      </c>
      <c r="R148" s="48">
        <v>0.25237294199999999</v>
      </c>
      <c r="S148" s="48">
        <v>0.209846806</v>
      </c>
    </row>
    <row r="151" spans="3:19" ht="23.25" x14ac:dyDescent="0.35">
      <c r="C151" s="15" t="s">
        <v>85</v>
      </c>
    </row>
    <row r="152" spans="3:19" ht="15" x14ac:dyDescent="0.25">
      <c r="D152" s="80" t="s">
        <v>86</v>
      </c>
      <c r="E152" s="81"/>
      <c r="F152" s="81"/>
      <c r="G152" s="81"/>
      <c r="H152" s="81"/>
      <c r="I152" s="81"/>
      <c r="J152" s="81"/>
      <c r="K152" s="82"/>
    </row>
    <row r="153" spans="3:19" ht="15" x14ac:dyDescent="0.25">
      <c r="D153" s="51">
        <v>2014</v>
      </c>
      <c r="E153" s="51">
        <v>2015</v>
      </c>
      <c r="F153" s="51">
        <v>2016</v>
      </c>
      <c r="G153" s="51">
        <v>2017</v>
      </c>
      <c r="H153" s="51">
        <v>2018</v>
      </c>
      <c r="I153" s="51">
        <v>2019</v>
      </c>
      <c r="J153" s="51">
        <v>2020</v>
      </c>
      <c r="K153" s="51">
        <v>2021</v>
      </c>
    </row>
    <row r="154" spans="3:19" ht="15" x14ac:dyDescent="0.25">
      <c r="C154" s="11" t="s">
        <v>87</v>
      </c>
      <c r="D154" s="52">
        <v>1637</v>
      </c>
      <c r="E154" s="52">
        <v>1546</v>
      </c>
      <c r="F154" s="52">
        <v>1457</v>
      </c>
      <c r="G154" s="52">
        <v>1498</v>
      </c>
      <c r="H154" s="52">
        <v>1606</v>
      </c>
      <c r="I154" s="52">
        <v>1751</v>
      </c>
      <c r="J154" s="52">
        <v>1737</v>
      </c>
      <c r="K154" s="52">
        <v>1718</v>
      </c>
    </row>
    <row r="155" spans="3:19" ht="15" x14ac:dyDescent="0.25">
      <c r="C155" s="11" t="s">
        <v>88</v>
      </c>
      <c r="D155" s="52">
        <v>573</v>
      </c>
      <c r="E155" s="52">
        <v>515</v>
      </c>
      <c r="F155" s="52">
        <v>466</v>
      </c>
      <c r="G155" s="52">
        <v>429</v>
      </c>
      <c r="H155" s="52">
        <v>345</v>
      </c>
      <c r="I155" s="52">
        <v>241</v>
      </c>
      <c r="J155" s="52">
        <v>233</v>
      </c>
      <c r="K155" s="52">
        <v>217</v>
      </c>
    </row>
    <row r="156" spans="3:19" ht="15" x14ac:dyDescent="0.25">
      <c r="C156" s="11" t="s">
        <v>89</v>
      </c>
      <c r="D156" s="52">
        <v>156900</v>
      </c>
      <c r="E156" s="52">
        <v>153400</v>
      </c>
      <c r="F156" s="52"/>
      <c r="G156" s="52"/>
      <c r="H156" s="52"/>
      <c r="I156" s="52"/>
      <c r="J156" s="52"/>
      <c r="K156" s="52"/>
    </row>
    <row r="159" spans="3:19" ht="23.25" x14ac:dyDescent="0.35">
      <c r="C159" s="15" t="s">
        <v>90</v>
      </c>
      <c r="D159" s="53"/>
      <c r="E159" s="53"/>
      <c r="F159" s="53"/>
      <c r="G159" s="53"/>
      <c r="H159" s="53"/>
      <c r="I159" s="53"/>
      <c r="J159" s="53"/>
      <c r="K159" s="53"/>
    </row>
    <row r="160" spans="3:19" ht="15" x14ac:dyDescent="0.25">
      <c r="D160" s="80" t="s">
        <v>2</v>
      </c>
      <c r="E160" s="81"/>
      <c r="F160" s="81"/>
      <c r="G160" s="81"/>
      <c r="H160" s="81"/>
      <c r="I160" s="81"/>
      <c r="J160" s="81"/>
      <c r="K160" s="82"/>
    </row>
    <row r="161" spans="3:19" ht="15" x14ac:dyDescent="0.25">
      <c r="D161" s="51">
        <v>2014</v>
      </c>
      <c r="E161" s="51">
        <v>2015</v>
      </c>
      <c r="F161" s="51">
        <v>2016</v>
      </c>
      <c r="G161" s="51">
        <v>2017</v>
      </c>
      <c r="H161" s="51">
        <v>2018</v>
      </c>
      <c r="I161" s="51">
        <v>2019</v>
      </c>
      <c r="J161" s="51">
        <v>2020</v>
      </c>
      <c r="K161" s="51">
        <v>2021</v>
      </c>
    </row>
    <row r="162" spans="3:19" ht="15" x14ac:dyDescent="0.25">
      <c r="C162" s="11" t="s">
        <v>91</v>
      </c>
      <c r="D162" s="48">
        <v>8.9607430000000008</v>
      </c>
      <c r="E162" s="48">
        <v>9.5079180000000001</v>
      </c>
      <c r="F162" s="48">
        <v>9.7532630000000005</v>
      </c>
      <c r="G162" s="48">
        <v>9.8762849999999993</v>
      </c>
      <c r="H162" s="48">
        <v>10.060241</v>
      </c>
      <c r="I162" s="48">
        <v>9.9</v>
      </c>
      <c r="J162" s="48">
        <v>10.300303</v>
      </c>
      <c r="K162" s="48">
        <v>10.519804000000001</v>
      </c>
    </row>
    <row r="163" spans="3:19" ht="15" x14ac:dyDescent="0.25">
      <c r="C163" s="11" t="s">
        <v>92</v>
      </c>
      <c r="D163" s="48">
        <v>8.9607430000000008</v>
      </c>
      <c r="E163" s="48">
        <v>9.3698250000000005</v>
      </c>
      <c r="F163" s="48">
        <v>9.5202840000000002</v>
      </c>
      <c r="G163" s="48">
        <v>9.6438690000000005</v>
      </c>
      <c r="H163" s="48">
        <v>9.8907699999999998</v>
      </c>
      <c r="I163" s="48">
        <v>9.9</v>
      </c>
      <c r="J163" s="48">
        <v>10.197359000000001</v>
      </c>
      <c r="K163" s="48">
        <v>10.412407</v>
      </c>
    </row>
    <row r="164" spans="3:19" ht="15" x14ac:dyDescent="0.25">
      <c r="C164" s="11" t="s">
        <v>93</v>
      </c>
      <c r="D164" s="48">
        <v>8.9576469999999997</v>
      </c>
      <c r="E164" s="48">
        <v>9.3927569999999996</v>
      </c>
      <c r="F164" s="48">
        <v>9.6378599999999999</v>
      </c>
      <c r="G164" s="48">
        <v>9.8031699999999997</v>
      </c>
      <c r="H164" s="48">
        <v>10.037660000000001</v>
      </c>
      <c r="I164" s="48">
        <v>9.9</v>
      </c>
      <c r="J164" s="48">
        <v>10.292275</v>
      </c>
      <c r="K164" s="48">
        <v>10.519784</v>
      </c>
    </row>
    <row r="165" spans="3:19" ht="15" x14ac:dyDescent="0.25">
      <c r="C165" s="11" t="s">
        <v>94</v>
      </c>
      <c r="D165" s="48">
        <v>7.1</v>
      </c>
      <c r="E165" s="48">
        <v>7.3</v>
      </c>
      <c r="F165" s="48">
        <v>7.5</v>
      </c>
      <c r="G165" s="48">
        <v>8</v>
      </c>
      <c r="H165" s="48">
        <v>8.5</v>
      </c>
      <c r="I165" s="48">
        <v>8.6</v>
      </c>
      <c r="J165" s="48">
        <v>8.9266939999999995</v>
      </c>
      <c r="K165" s="48">
        <v>8.8360430000000001</v>
      </c>
    </row>
    <row r="166" spans="3:19" ht="15" x14ac:dyDescent="0.25">
      <c r="C166" s="11" t="s">
        <v>95</v>
      </c>
      <c r="D166" s="48">
        <v>0.36255199999999999</v>
      </c>
      <c r="E166" s="48">
        <v>0.45877099999999998</v>
      </c>
      <c r="F166" s="48">
        <v>0.46048899999999998</v>
      </c>
      <c r="G166" s="48">
        <v>0.355908</v>
      </c>
      <c r="H166" s="48">
        <v>0.37277700000000003</v>
      </c>
      <c r="I166" s="48">
        <v>0.4</v>
      </c>
      <c r="J166" s="48">
        <v>0.31848199999999999</v>
      </c>
      <c r="K166" s="48">
        <v>0.31902599999999998</v>
      </c>
    </row>
    <row r="167" spans="3:19" ht="15" x14ac:dyDescent="0.25">
      <c r="C167" s="11" t="s">
        <v>96</v>
      </c>
      <c r="D167" s="48">
        <v>1.730016</v>
      </c>
      <c r="E167" s="48">
        <v>2.1</v>
      </c>
      <c r="F167" s="48">
        <v>2.0703140000000002</v>
      </c>
      <c r="G167" s="48">
        <v>4.1007579999999999</v>
      </c>
      <c r="H167" s="48">
        <v>4.4000000000000004</v>
      </c>
      <c r="I167" s="48">
        <v>4.3</v>
      </c>
      <c r="J167" s="48">
        <v>4.3932799999999999</v>
      </c>
      <c r="K167" s="48">
        <v>4.3857929999999996</v>
      </c>
    </row>
    <row r="168" spans="3:19" ht="15" x14ac:dyDescent="0.25">
      <c r="C168" s="11" t="s">
        <v>97</v>
      </c>
      <c r="D168" s="48">
        <v>2.5158610000000001</v>
      </c>
      <c r="E168" s="48">
        <v>2.4399980000000001</v>
      </c>
      <c r="F168" s="48">
        <v>2.3520799999999999</v>
      </c>
      <c r="G168" s="8" t="s">
        <v>98</v>
      </c>
      <c r="H168" s="8" t="s">
        <v>98</v>
      </c>
      <c r="I168" s="8" t="s">
        <v>98</v>
      </c>
      <c r="J168" s="8" t="s">
        <v>98</v>
      </c>
      <c r="K168" s="8" t="s">
        <v>98</v>
      </c>
    </row>
    <row r="169" spans="3:19" ht="15" x14ac:dyDescent="0.25">
      <c r="C169" s="11" t="s">
        <v>99</v>
      </c>
      <c r="D169" s="8" t="s">
        <v>98</v>
      </c>
      <c r="E169" s="8" t="s">
        <v>98</v>
      </c>
      <c r="F169" s="8" t="s">
        <v>98</v>
      </c>
      <c r="G169" s="48">
        <v>2.8560300000000001</v>
      </c>
      <c r="H169" s="48">
        <v>3.10039</v>
      </c>
      <c r="I169" s="48">
        <v>3.2</v>
      </c>
      <c r="J169" s="48">
        <v>3.2207020000000002</v>
      </c>
      <c r="K169" s="48">
        <v>3.2885970000000002</v>
      </c>
    </row>
    <row r="170" spans="3:19" ht="15" x14ac:dyDescent="0.25">
      <c r="C170" s="54" t="s">
        <v>100</v>
      </c>
      <c r="D170" s="48">
        <v>1.808916</v>
      </c>
      <c r="E170" s="48">
        <v>3.7546110000000001</v>
      </c>
      <c r="F170" s="48">
        <v>5.166652</v>
      </c>
      <c r="G170" s="48">
        <v>6.8859250000000003</v>
      </c>
      <c r="H170" s="48">
        <v>7.9772650000000001</v>
      </c>
      <c r="I170" s="48">
        <v>8.7512659999999993</v>
      </c>
      <c r="J170" s="48">
        <v>8.9576840000000004</v>
      </c>
      <c r="K170" s="48">
        <v>10.313326999999999</v>
      </c>
    </row>
    <row r="171" spans="3:19" x14ac:dyDescent="0.2">
      <c r="C171" s="1" t="s">
        <v>101</v>
      </c>
    </row>
    <row r="172" spans="3:19" x14ac:dyDescent="0.2">
      <c r="C172" s="1" t="s">
        <v>102</v>
      </c>
    </row>
    <row r="174" spans="3:19" ht="23.25" x14ac:dyDescent="0.35">
      <c r="C174" s="15" t="s">
        <v>103</v>
      </c>
    </row>
    <row r="175" spans="3:19" ht="15" x14ac:dyDescent="0.25">
      <c r="D175" s="72" t="s">
        <v>2</v>
      </c>
      <c r="E175" s="73"/>
      <c r="F175" s="73"/>
      <c r="G175" s="73"/>
      <c r="H175" s="73"/>
      <c r="I175" s="73"/>
      <c r="J175" s="73"/>
      <c r="K175" s="73"/>
      <c r="L175" s="74" t="s">
        <v>3</v>
      </c>
      <c r="M175" s="75"/>
      <c r="N175" s="75"/>
      <c r="O175" s="75"/>
      <c r="P175" s="75"/>
      <c r="Q175" s="75"/>
      <c r="R175" s="75"/>
      <c r="S175" s="75"/>
    </row>
    <row r="176" spans="3:19" ht="15" x14ac:dyDescent="0.25">
      <c r="D176" s="3">
        <v>2014</v>
      </c>
      <c r="E176" s="3">
        <v>2015</v>
      </c>
      <c r="F176" s="3">
        <v>2016</v>
      </c>
      <c r="G176" s="3">
        <v>2017</v>
      </c>
      <c r="H176" s="3">
        <v>2018</v>
      </c>
      <c r="I176" s="4">
        <v>2019</v>
      </c>
      <c r="J176" s="5">
        <v>2020</v>
      </c>
      <c r="K176" s="5">
        <v>2021</v>
      </c>
      <c r="L176" s="6">
        <v>2014</v>
      </c>
      <c r="M176" s="4">
        <v>2015</v>
      </c>
      <c r="N176" s="4">
        <v>2016</v>
      </c>
      <c r="O176" s="3">
        <v>2017</v>
      </c>
      <c r="P176" s="3">
        <v>2018</v>
      </c>
      <c r="Q176" s="3">
        <v>2019</v>
      </c>
      <c r="R176" s="67">
        <v>2020</v>
      </c>
      <c r="S176" s="3">
        <v>2021</v>
      </c>
    </row>
    <row r="177" spans="3:22" ht="15" x14ac:dyDescent="0.25">
      <c r="C177" s="7" t="s">
        <v>104</v>
      </c>
      <c r="D177" s="8">
        <v>35.624575999999998</v>
      </c>
      <c r="E177" s="8">
        <v>38.871223999999998</v>
      </c>
      <c r="F177" s="8">
        <v>52.960320000000003</v>
      </c>
      <c r="G177" s="8">
        <v>66.402370000000005</v>
      </c>
      <c r="H177" s="8">
        <v>96.888842999999994</v>
      </c>
      <c r="I177" s="8">
        <v>125.437882</v>
      </c>
      <c r="J177" s="9">
        <v>182.57904500000001</v>
      </c>
      <c r="K177" s="20">
        <v>221.24060399999999</v>
      </c>
      <c r="L177" s="21">
        <v>2.0961850809999998</v>
      </c>
      <c r="M177" s="8">
        <v>2.183651459</v>
      </c>
      <c r="N177" s="9">
        <v>2.6964977800000001</v>
      </c>
      <c r="O177" s="8">
        <v>3.0412245420000001</v>
      </c>
      <c r="P177" s="8">
        <v>3.5490917450000001</v>
      </c>
      <c r="Q177" s="8">
        <v>4.7757231669999998</v>
      </c>
      <c r="R177" s="8">
        <v>6.2190284450000002</v>
      </c>
      <c r="S177" s="8">
        <v>7.8475387379999999</v>
      </c>
    </row>
    <row r="178" spans="3:22" ht="15" x14ac:dyDescent="0.25">
      <c r="C178" s="18" t="s">
        <v>16</v>
      </c>
      <c r="D178" s="8">
        <v>8.5955720000000007</v>
      </c>
      <c r="E178" s="8">
        <v>7.2823369999999992</v>
      </c>
      <c r="F178" s="8">
        <v>9.7314570000000007</v>
      </c>
      <c r="G178" s="8">
        <v>16.837913</v>
      </c>
      <c r="H178" s="8">
        <v>37.508597999999999</v>
      </c>
      <c r="I178" s="8">
        <v>56.148851999999998</v>
      </c>
      <c r="J178" s="9">
        <v>89.700233999999995</v>
      </c>
      <c r="K178" s="9">
        <v>124.960948</v>
      </c>
      <c r="L178" s="10">
        <v>0.80419630399999997</v>
      </c>
      <c r="M178" s="8">
        <v>0.68358487100000009</v>
      </c>
      <c r="N178" s="9">
        <v>0.79339809699999997</v>
      </c>
      <c r="O178" s="8">
        <v>0.91860855699999999</v>
      </c>
      <c r="P178" s="8">
        <v>1.2611271900000001</v>
      </c>
      <c r="Q178" s="8">
        <v>1.9721620129999999</v>
      </c>
      <c r="R178" s="8">
        <v>3.1237024099999999</v>
      </c>
      <c r="S178" s="8">
        <v>4.3801011049999996</v>
      </c>
    </row>
    <row r="179" spans="3:22" ht="15" x14ac:dyDescent="0.25">
      <c r="C179" s="18" t="s">
        <v>105</v>
      </c>
      <c r="D179" s="8">
        <v>27.029003999999997</v>
      </c>
      <c r="E179" s="8">
        <v>31.588887</v>
      </c>
      <c r="F179" s="8">
        <v>43.228862999999997</v>
      </c>
      <c r="G179" s="8">
        <v>49.564457000000004</v>
      </c>
      <c r="H179" s="8">
        <v>59.171711000000002</v>
      </c>
      <c r="I179" s="8">
        <v>69.292124000000001</v>
      </c>
      <c r="J179" s="9">
        <v>92.878810999999999</v>
      </c>
      <c r="K179" s="20">
        <v>96.279656000000003</v>
      </c>
      <c r="L179" s="21">
        <v>1.2919887769999998</v>
      </c>
      <c r="M179" s="8">
        <v>1.5000665879999999</v>
      </c>
      <c r="N179" s="9">
        <v>1.903099683</v>
      </c>
      <c r="O179" s="8">
        <v>2.1226159849999995</v>
      </c>
      <c r="P179" s="8">
        <v>2.2777789400000001</v>
      </c>
      <c r="Q179" s="8">
        <v>2.8037370350000002</v>
      </c>
      <c r="R179" s="8">
        <v>3.0863260349999999</v>
      </c>
      <c r="S179" s="8">
        <v>3.4674376329999999</v>
      </c>
    </row>
    <row r="180" spans="3:22" ht="15" x14ac:dyDescent="0.25">
      <c r="C180" s="35" t="s">
        <v>106</v>
      </c>
      <c r="D180" s="8">
        <v>56.878801000000003</v>
      </c>
      <c r="E180" s="8">
        <v>65.612688000000006</v>
      </c>
      <c r="F180" s="12">
        <v>77.508564000000007</v>
      </c>
      <c r="G180" s="12">
        <v>88.195775999999995</v>
      </c>
      <c r="H180" s="12">
        <v>97.816916000000006</v>
      </c>
      <c r="I180" s="12">
        <v>99.749842999999998</v>
      </c>
      <c r="J180" s="13">
        <v>104.90184000000001</v>
      </c>
      <c r="K180" s="13">
        <v>97.748801999999998</v>
      </c>
      <c r="L180" s="10"/>
      <c r="M180" s="8">
        <v>4.752547796</v>
      </c>
      <c r="N180" s="13">
        <v>5.4298437509999999</v>
      </c>
      <c r="O180" s="12">
        <v>6.9820932649999996</v>
      </c>
      <c r="P180" s="12">
        <v>7.7678116140000011</v>
      </c>
      <c r="Q180" s="12">
        <v>8.6365943949999995</v>
      </c>
      <c r="R180" s="12">
        <v>10.078059340999999</v>
      </c>
      <c r="S180" s="12">
        <v>10.364527064000001</v>
      </c>
    </row>
    <row r="181" spans="3:22" x14ac:dyDescent="0.2">
      <c r="C181" s="1" t="s">
        <v>107</v>
      </c>
    </row>
    <row r="183" spans="3:22" ht="23.25" x14ac:dyDescent="0.35">
      <c r="C183" s="15" t="s">
        <v>108</v>
      </c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</row>
    <row r="184" spans="3:22" ht="15" x14ac:dyDescent="0.25">
      <c r="D184" s="72" t="s">
        <v>109</v>
      </c>
      <c r="E184" s="73"/>
      <c r="F184" s="73"/>
      <c r="G184" s="73"/>
      <c r="H184" s="73"/>
      <c r="I184" s="73"/>
      <c r="J184" s="73"/>
      <c r="K184" s="73"/>
      <c r="L184" s="74" t="s">
        <v>110</v>
      </c>
      <c r="M184" s="75"/>
      <c r="N184" s="75"/>
      <c r="O184" s="75"/>
      <c r="P184" s="75"/>
      <c r="Q184" s="75"/>
      <c r="R184" s="75"/>
      <c r="S184" s="75"/>
      <c r="T184" s="53"/>
      <c r="U184" s="53"/>
      <c r="V184" s="53"/>
    </row>
    <row r="185" spans="3:22" ht="15" x14ac:dyDescent="0.25">
      <c r="D185" s="3">
        <v>2014</v>
      </c>
      <c r="E185" s="3">
        <v>2015</v>
      </c>
      <c r="F185" s="3">
        <v>2016</v>
      </c>
      <c r="G185" s="3">
        <v>2017</v>
      </c>
      <c r="H185" s="3">
        <v>2018</v>
      </c>
      <c r="I185" s="4">
        <v>2019</v>
      </c>
      <c r="J185" s="5">
        <v>2020</v>
      </c>
      <c r="K185" s="5">
        <v>2021</v>
      </c>
      <c r="L185" s="6">
        <v>2014</v>
      </c>
      <c r="M185" s="4">
        <v>2015</v>
      </c>
      <c r="N185" s="4">
        <v>2016</v>
      </c>
      <c r="O185" s="4">
        <v>2017</v>
      </c>
      <c r="P185" s="4">
        <v>2018</v>
      </c>
      <c r="Q185" s="4">
        <v>2019</v>
      </c>
      <c r="R185" s="67">
        <v>2020</v>
      </c>
      <c r="S185" s="3">
        <v>2021</v>
      </c>
      <c r="T185" s="53"/>
      <c r="U185" s="53"/>
      <c r="V185" s="53"/>
    </row>
    <row r="186" spans="3:22" ht="15" x14ac:dyDescent="0.25">
      <c r="C186" s="7" t="s">
        <v>111</v>
      </c>
      <c r="D186" s="55">
        <v>3.7810000000000001</v>
      </c>
      <c r="E186" s="55">
        <v>4.2</v>
      </c>
      <c r="F186" s="55">
        <v>4.5549999999999997</v>
      </c>
      <c r="G186" s="55">
        <v>4.4160000000000004</v>
      </c>
      <c r="H186" s="55">
        <v>3.8</v>
      </c>
      <c r="I186" s="55"/>
      <c r="J186" s="56">
        <v>0.7</v>
      </c>
      <c r="K186" s="56">
        <v>0.3</v>
      </c>
      <c r="L186" s="50">
        <v>56.23</v>
      </c>
      <c r="M186" s="48">
        <v>69.349999999999994</v>
      </c>
      <c r="N186" s="48">
        <v>84.722031000000001</v>
      </c>
      <c r="O186" s="48">
        <v>100.945662</v>
      </c>
      <c r="P186" s="48">
        <v>125.152303</v>
      </c>
      <c r="Q186" s="48">
        <v>150</v>
      </c>
      <c r="R186" s="48">
        <v>198.7</v>
      </c>
      <c r="S186" s="48">
        <v>259.15664147000001</v>
      </c>
      <c r="T186" s="57"/>
      <c r="U186" s="53"/>
      <c r="V186" s="53"/>
    </row>
    <row r="187" spans="3:22" ht="15" x14ac:dyDescent="0.25">
      <c r="C187" s="7" t="s">
        <v>112</v>
      </c>
      <c r="D187" s="48"/>
      <c r="E187" s="48">
        <v>6246.5</v>
      </c>
      <c r="F187" s="48">
        <v>2462.1</v>
      </c>
      <c r="G187" s="48">
        <v>6472.2</v>
      </c>
      <c r="H187" s="48">
        <v>6868.5</v>
      </c>
      <c r="I187" s="48">
        <v>6456.9</v>
      </c>
      <c r="J187" s="49">
        <v>7051</v>
      </c>
      <c r="K187" s="49">
        <v>7226</v>
      </c>
      <c r="L187" s="58"/>
      <c r="M187" s="59"/>
      <c r="N187" s="59"/>
      <c r="O187" s="59"/>
      <c r="P187" s="59"/>
      <c r="Q187" s="59"/>
      <c r="R187" s="59"/>
      <c r="S187" s="59"/>
      <c r="U187" s="53"/>
      <c r="V187" s="53"/>
    </row>
    <row r="188" spans="3:22" ht="15" x14ac:dyDescent="0.25">
      <c r="C188" s="35" t="s">
        <v>113</v>
      </c>
      <c r="D188" s="48">
        <v>3913.37</v>
      </c>
      <c r="E188" s="48">
        <v>4001.55</v>
      </c>
      <c r="F188" s="48">
        <v>4097.3549999999996</v>
      </c>
      <c r="G188" s="48">
        <v>4295.6379999999999</v>
      </c>
      <c r="H188" s="48">
        <v>6043.72</v>
      </c>
      <c r="I188" s="48">
        <v>6370.2</v>
      </c>
      <c r="J188" s="49">
        <v>6522.6</v>
      </c>
      <c r="K188" s="49">
        <v>6657.2</v>
      </c>
      <c r="L188" s="58"/>
      <c r="M188" s="59"/>
      <c r="N188" s="59"/>
      <c r="O188" s="59"/>
      <c r="P188" s="59"/>
      <c r="Q188" s="59"/>
      <c r="R188" s="59"/>
      <c r="S188" s="59"/>
      <c r="U188" s="53"/>
      <c r="V188" s="53"/>
    </row>
    <row r="189" spans="3:22" ht="15" x14ac:dyDescent="0.25">
      <c r="C189" s="35" t="s">
        <v>114</v>
      </c>
      <c r="D189" s="48">
        <v>207.02799999999999</v>
      </c>
      <c r="E189" s="48">
        <v>254.03</v>
      </c>
      <c r="F189" s="48">
        <v>262.88499999999999</v>
      </c>
      <c r="G189" s="48">
        <v>235.267</v>
      </c>
      <c r="H189" s="48">
        <v>247.43600000000001</v>
      </c>
      <c r="I189" s="48">
        <v>270.10000000000002</v>
      </c>
      <c r="J189" s="49">
        <v>284.5</v>
      </c>
      <c r="K189" s="49">
        <v>265.3</v>
      </c>
      <c r="L189" s="58"/>
      <c r="M189" s="59"/>
      <c r="N189" s="59"/>
      <c r="O189" s="59"/>
      <c r="P189" s="59"/>
      <c r="Q189" s="59"/>
      <c r="R189" s="59"/>
      <c r="S189" s="59"/>
      <c r="T189" s="53"/>
      <c r="U189" s="53"/>
      <c r="V189" s="53"/>
    </row>
    <row r="190" spans="3:22" ht="15" x14ac:dyDescent="0.25">
      <c r="C190" s="7" t="s">
        <v>115</v>
      </c>
      <c r="D190" s="48">
        <v>234.05</v>
      </c>
      <c r="E190" s="48">
        <v>236.35</v>
      </c>
      <c r="F190" s="48">
        <v>248.32</v>
      </c>
      <c r="G190" s="48">
        <v>261.41199999999998</v>
      </c>
      <c r="H190" s="48">
        <v>274.29000000000002</v>
      </c>
      <c r="I190" s="48">
        <v>290.2</v>
      </c>
      <c r="J190" s="49">
        <v>307.39999999999998</v>
      </c>
      <c r="K190" s="70">
        <v>282.5</v>
      </c>
      <c r="L190" s="58"/>
      <c r="M190" s="59"/>
      <c r="N190" s="59"/>
      <c r="O190" s="59"/>
      <c r="P190" s="59"/>
      <c r="Q190" s="59"/>
      <c r="R190" s="59"/>
      <c r="S190" s="59"/>
      <c r="U190" s="53"/>
      <c r="V190" s="53"/>
    </row>
    <row r="191" spans="3:22" ht="6" customHeight="1" x14ac:dyDescent="0.25">
      <c r="D191" s="79"/>
      <c r="E191" s="79"/>
      <c r="F191" s="60"/>
      <c r="G191" s="61"/>
      <c r="H191" s="61"/>
      <c r="I191" s="61"/>
      <c r="J191" s="61"/>
      <c r="K191" s="61"/>
      <c r="L191" s="62"/>
      <c r="M191" s="62"/>
      <c r="N191" s="62"/>
      <c r="O191" s="62"/>
      <c r="P191" s="62"/>
      <c r="Q191" s="62"/>
      <c r="R191" s="62"/>
      <c r="S191" s="62"/>
      <c r="U191" s="53"/>
      <c r="V191" s="53"/>
    </row>
    <row r="192" spans="3:22" ht="15" x14ac:dyDescent="0.25">
      <c r="C192" s="7" t="s">
        <v>116</v>
      </c>
      <c r="D192" s="63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1"/>
      <c r="P192" s="61"/>
      <c r="Q192" s="61"/>
      <c r="R192" s="61"/>
      <c r="S192" s="61"/>
      <c r="U192" s="53"/>
      <c r="V192" s="53"/>
    </row>
    <row r="193" spans="3:22" ht="15" x14ac:dyDescent="0.25">
      <c r="C193" s="7" t="s">
        <v>117</v>
      </c>
      <c r="D193" s="47"/>
      <c r="E193" s="47"/>
      <c r="F193" s="47"/>
      <c r="G193" s="47"/>
      <c r="H193" s="47"/>
      <c r="I193" s="47"/>
      <c r="J193" s="47"/>
      <c r="K193" s="47"/>
      <c r="L193" s="65">
        <v>190</v>
      </c>
      <c r="M193" s="47">
        <v>220</v>
      </c>
      <c r="N193" s="48">
        <v>300</v>
      </c>
      <c r="O193" s="48">
        <v>318.06103999999999</v>
      </c>
      <c r="P193" s="48">
        <v>319.78447530099999</v>
      </c>
      <c r="Q193" s="48">
        <v>395</v>
      </c>
      <c r="R193" s="48"/>
      <c r="S193" s="48"/>
      <c r="U193" s="53"/>
      <c r="V193" s="53"/>
    </row>
    <row r="194" spans="3:22" ht="15" x14ac:dyDescent="0.25">
      <c r="C194" s="11" t="s">
        <v>118</v>
      </c>
      <c r="D194" s="47"/>
      <c r="E194" s="47"/>
      <c r="F194" s="47"/>
      <c r="G194" s="47"/>
      <c r="H194" s="47"/>
      <c r="I194" s="47"/>
      <c r="J194" s="47"/>
      <c r="K194" s="47"/>
      <c r="L194" s="65">
        <v>130</v>
      </c>
      <c r="M194" s="47">
        <v>160</v>
      </c>
      <c r="N194" s="48">
        <v>190</v>
      </c>
      <c r="O194" s="48">
        <v>215.31289699999999</v>
      </c>
      <c r="P194" s="48">
        <v>244</v>
      </c>
      <c r="Q194" s="48">
        <v>300</v>
      </c>
      <c r="R194" s="48"/>
      <c r="S194" s="47"/>
      <c r="U194" s="53"/>
      <c r="V194" s="53"/>
    </row>
    <row r="195" spans="3:22" x14ac:dyDescent="0.2">
      <c r="C195" s="1" t="s">
        <v>119</v>
      </c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</row>
    <row r="196" spans="3:22" x14ac:dyDescent="0.2">
      <c r="C196" s="1" t="s">
        <v>120</v>
      </c>
      <c r="U196" s="53"/>
      <c r="V196" s="53"/>
    </row>
    <row r="197" spans="3:22" x14ac:dyDescent="0.2">
      <c r="C197" s="1" t="s">
        <v>121</v>
      </c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</row>
    <row r="199" spans="3:22" x14ac:dyDescent="0.2">
      <c r="C199" s="1" t="s">
        <v>122</v>
      </c>
    </row>
  </sheetData>
  <mergeCells count="20">
    <mergeCell ref="D191:E191"/>
    <mergeCell ref="D152:K152"/>
    <mergeCell ref="D160:K160"/>
    <mergeCell ref="D175:K175"/>
    <mergeCell ref="L175:S175"/>
    <mergeCell ref="D184:K184"/>
    <mergeCell ref="L184:S184"/>
    <mergeCell ref="V67:X67"/>
    <mergeCell ref="Y67:AA67"/>
    <mergeCell ref="D90:K90"/>
    <mergeCell ref="L90:S90"/>
    <mergeCell ref="D137:F137"/>
    <mergeCell ref="D144:K144"/>
    <mergeCell ref="L144:S144"/>
    <mergeCell ref="D6:K6"/>
    <mergeCell ref="L6:S6"/>
    <mergeCell ref="D16:K16"/>
    <mergeCell ref="L16:S16"/>
    <mergeCell ref="D67:K67"/>
    <mergeCell ref="L67:S6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Betalningsstatistik tabeller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Kurtti, Tia</dc:creator>
  <cp:lastModifiedBy>Kurtti, Tia</cp:lastModifiedBy>
  <dcterms:created xsi:type="dcterms:W3CDTF">2022-01-05T08:31:57Z</dcterms:created>
  <dcterms:modified xsi:type="dcterms:W3CDTF">2022-05-17T06:09:44Z</dcterms:modified>
</cp:coreProperties>
</file>